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E117" i="2"/>
  <c r="E114" s="1"/>
  <c r="E116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7"/>
  <c r="F114" s="1"/>
  <c r="F116"/>
  <c r="F113"/>
  <c r="F112"/>
  <c r="F110"/>
  <c r="F109"/>
  <c r="F108"/>
  <c r="F106"/>
  <c r="F105"/>
  <c r="F104"/>
  <c r="F103"/>
  <c r="F102"/>
  <c r="F100"/>
  <c r="F99"/>
  <c r="F98"/>
  <c r="F97"/>
  <c r="F96"/>
  <c r="F95"/>
  <c r="F94"/>
  <c r="F93"/>
  <c r="G93"/>
  <c r="G94"/>
  <c r="H94"/>
  <c r="G95"/>
  <c r="G96"/>
  <c r="G97"/>
  <c r="H97"/>
  <c r="G98"/>
  <c r="G99"/>
  <c r="G100"/>
  <c r="G102"/>
  <c r="H102"/>
  <c r="G103"/>
  <c r="H103"/>
  <c r="G104"/>
  <c r="H104"/>
  <c r="G105"/>
  <c r="H105"/>
  <c r="G106"/>
  <c r="G108"/>
  <c r="H108"/>
  <c r="G109"/>
  <c r="G110"/>
  <c r="H110"/>
  <c r="G112"/>
  <c r="H112"/>
  <c r="G113"/>
  <c r="H113"/>
  <c r="G116"/>
  <c r="H116"/>
  <c r="G117"/>
  <c r="G114" s="1"/>
  <c r="H117"/>
  <c r="H114" s="1"/>
  <c r="H93" l="1"/>
  <c r="H96"/>
  <c r="H95"/>
  <c r="H109"/>
  <c r="H106"/>
  <c r="H100"/>
  <c r="H99"/>
  <c r="H98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<sst xmlns="http://schemas.openxmlformats.org/spreadsheetml/2006/main" count="200" uniqueCount="198">
  <si>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</si>
  <si>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</si>
  <si>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</si>
  <si>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</si>
  <si>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</si>
  <si>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</si>
  <si>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</si>
  <si>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</si>
  <si>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</si>
  <si>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</si>
  <si>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</si>
  <si>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</si>
  <si>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</si>
  <si>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</si>
  <si>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</si>
  <si>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</si>
  <si>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</si>
  <si>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</si>
  <si>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</si>
  <si>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</si>
  <si>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</si>
  <si>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</si>
  <si>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</si>
  <si>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>No. of Shares Traded</t>
  </si>
  <si>
    <t>No. of Transactions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</si>
  <si>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</si>
  <si>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</si>
  <si>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</si>
  <si>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</si>
  <si>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</si>
  <si>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</si>
  <si>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</si>
  <si>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</si>
  <si>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</si>
  <si>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</si>
  <si>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</si>
  <si>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</si>
  <si>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</si>
  <si>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</si>
  <si>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</si>
  <si>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</si>
  <si>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</si>
  <si>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</si>
  <si>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</si>
  <si>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</si>
  <si>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</si>
  <si>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</si>
  <si>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</si>
  <si>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</si>
  <si>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</si>
  <si>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</si>
  <si>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</si>
  <si>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</si>
  <si>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</si>
  <si>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</si>
  <si>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</si>
  <si>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</si>
  <si>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</si>
  <si>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</si>
  <si>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</si>
  <si>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</si>
  <si>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</si>
  <si>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</si>
  <si>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</si>
  <si>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</si>
  <si>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</si>
  <si>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</si>
  <si>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</si>
  <si>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</si>
  <si>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</si>
  <si>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</si>
  <si>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</si>
  <si>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</si>
  <si>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</si>
  <si>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</si>
  <si>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</si>
  <si>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</si>
  <si>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</si>
  <si>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</si>
  <si>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</si>
  <si>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</si>
  <si>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</si>
  <si>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</si>
  <si>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</si>
  <si>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</si>
  <si>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</si>
  <si>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</si>
  <si>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</si>
  <si>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</si>
  <si>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</si>
  <si>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</si>
  <si>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</si>
  <si>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</si>
  <si>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</si>
  <si>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</si>
  <si>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</si>
  <si>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</si>
  <si>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</si>
  <si>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</si>
  <si>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</si>
  <si>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</si>
  <si>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</si>
  <si>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</si>
  <si>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</si>
  <si>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</si>
  <si>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</si>
  <si>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</si>
  <si>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</si>
  <si>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</si>
  <si>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</si>
  <si>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</si>
  <si>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</si>
  <si>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</si>
  <si>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</si>
  <si>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</si>
  <si>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</si>
  <si>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</si>
  <si>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</si>
  <si>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</si>
  <si>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</si>
  <si>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</si>
  <si>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</si>
  <si>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</si>
  <si>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</si>
  <si>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</si>
  <si>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</si>
  <si>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</si>
  <si>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</si>
  <si>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</si>
  <si>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</si>
  <si>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</si>
  <si>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</si>
  <si>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</si>
  <si>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</si>
  <si>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</si>
  <si>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</si>
  <si>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</si>
  <si>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</si>
  <si>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</si>
  <si>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</si>
  <si>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</si>
  <si>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</si>
  <si>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</si>
  <si>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</si>
  <si>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</si>
  <si>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</si>
  <si>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</si>
  <si>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</si>
  <si>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</si>
  <si>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</si>
  <si>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</si>
  <si>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</si>
  <si>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</si>
  <si>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</si>
  <si>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</si>
  <si>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</si>
  <si>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</si>
  <si>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</si>
  <si>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</si>
  <si>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</si>
  <si>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</si>
  <si>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</si>
  <si>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</si>
  <si>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</si>
  <si>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</si>
  <si>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</si>
  <si>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</si>
  <si>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</si>
  <si>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</si>
  <si>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</si>
  <si>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</si>
  <si>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</si>
  <si>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</si>
  <si>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</si>
  <si>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</si>
  <si>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</si>
  <si>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</si>
  <si>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</si>
  <si>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</si>
  <si>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</si>
  <si>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</si>
  <si>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</si>
  <si>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</si>
  <si>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</si>
  <si>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</si>
  <si>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</si>
  <si>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</si>
  <si>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</si>
  <si>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</si>
  <si>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</si>
  <si>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</si>
  <si>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</si>
  <si>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</si>
  <si>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</si>
  <si>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Glass and Ceramic Industries</t>
  </si>
  <si>
    <t>الزجاجية والخزفية</t>
  </si>
  <si>
    <t>عدد الأسهم المدرجة</t>
  </si>
  <si>
    <t>No. of Listed Shares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</si>
</sst>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1" workbookViewId="0">
      <selection activeCell="E11" sqref="E11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194</v>
      </c>
      <c r="E2" s="18"/>
      <c r="F2" s="18"/>
      <c r="G2" s="18"/>
      <c r="H2" s="18"/>
      <c r="I2" s="33" t="s">
        <v>195</v>
      </c>
    </row>
    <row r="4" spans="4:9" ht="24.95" customHeight="1">
      <c r="D4" s="44" t="s">
        <v>180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120</v>
      </c>
      <c r="E5" s="60">
        <v>10583355.57</v>
      </c>
      <c r="F5" s="60">
        <v>48725354.82</v>
      </c>
      <c r="G5" s="60">
        <v>56307865.729999997</v>
      </c>
      <c r="H5" s="60">
        <v>8055998.2699999996</v>
      </c>
      <c r="I5" s="3" t="s">
        <v>132</v>
      </c>
    </row>
    <row r="6" spans="4:9" ht="20.100000000000001" customHeight="1">
      <c r="D6" s="10" t="s">
        <v>23</v>
      </c>
      <c r="E6" s="14">
        <v>9070017</v>
      </c>
      <c r="F6" s="14">
        <v>33134047</v>
      </c>
      <c r="G6" s="14">
        <v>115412664</v>
      </c>
      <c r="H6" s="14">
        <v>28921277</v>
      </c>
      <c r="I6" s="4" t="s">
        <v>1</v>
      </c>
    </row>
    <row r="7" spans="4:9" ht="20.100000000000001" customHeight="1">
      <c r="D7" s="10" t="s">
        <v>24</v>
      </c>
      <c r="E7" s="14">
        <v>3283</v>
      </c>
      <c r="F7" s="14">
        <v>15885</v>
      </c>
      <c r="G7" s="14">
        <v>25482</v>
      </c>
      <c r="H7" s="14">
        <v>13293</v>
      </c>
      <c r="I7" s="4" t="s">
        <v>2</v>
      </c>
    </row>
    <row r="8" spans="4:9" ht="20.100000000000001" customHeight="1">
      <c r="D8" s="10" t="s">
        <v>197</v>
      </c>
      <c r="E8" s="14">
        <v>9750000</v>
      </c>
      <c r="F8" s="14">
        <v>9750000</v>
      </c>
      <c r="G8" s="14">
        <v>9750000</v>
      </c>
      <c r="H8" s="14">
        <v>13500000</v>
      </c>
      <c r="I8" s="4" t="s">
        <v>196</v>
      </c>
    </row>
    <row r="9" spans="4:9" ht="20.100000000000001" customHeight="1">
      <c r="D9" s="11" t="s">
        <v>121</v>
      </c>
      <c r="E9" s="61">
        <v>5707500</v>
      </c>
      <c r="F9" s="61">
        <v>5295000</v>
      </c>
      <c r="G9" s="61">
        <v>4702500</v>
      </c>
      <c r="H9" s="61">
        <v>3885000</v>
      </c>
      <c r="I9" s="5" t="s">
        <v>133</v>
      </c>
    </row>
    <row r="10" spans="4:9">
      <c r="D10" s="12"/>
      <c r="E10" s="16"/>
      <c r="F10" s="16"/>
      <c r="G10" s="16"/>
      <c r="H10" s="16"/>
      <c r="I10" s="34"/>
    </row>
    <row r="11" spans="4:9">
      <c r="E11" s="16"/>
      <c r="F11" s="16"/>
      <c r="G11" s="16"/>
      <c r="H11" s="16"/>
      <c r="I11" s="35"/>
    </row>
    <row r="12" spans="4:9" ht="24.95" customHeight="1">
      <c r="D12" s="44" t="s">
        <v>148</v>
      </c>
      <c r="E12" s="47"/>
      <c r="F12" s="47"/>
      <c r="G12" s="47"/>
      <c r="H12" s="47"/>
      <c r="I12" s="46" t="s">
        <v>134</v>
      </c>
    </row>
    <row r="13" spans="4:9" ht="20.100000000000001" customHeight="1">
      <c r="D13" s="9" t="s">
        <v>65</v>
      </c>
      <c r="E13" s="60">
        <v>2590</v>
      </c>
      <c r="F13" s="60">
        <v>1838</v>
      </c>
      <c r="G13" s="60">
        <v>444</v>
      </c>
      <c r="H13" s="60">
        <v>25610</v>
      </c>
      <c r="I13" s="3" t="s">
        <v>54</v>
      </c>
    </row>
    <row r="14" spans="4:9" ht="20.100000000000001" customHeight="1">
      <c r="D14" s="10" t="s">
        <v>122</v>
      </c>
      <c r="E14" s="14">
        <v>130742</v>
      </c>
      <c r="F14" s="14">
        <v>338926</v>
      </c>
      <c r="G14" s="14">
        <v>106357</v>
      </c>
      <c r="H14" s="14">
        <v>631771</v>
      </c>
      <c r="I14" s="4" t="s">
        <v>55</v>
      </c>
    </row>
    <row r="15" spans="4:9" ht="20.100000000000001" customHeight="1">
      <c r="D15" s="19" t="s">
        <v>170</v>
      </c>
      <c r="E15" s="14">
        <v>0</v>
      </c>
      <c r="F15" s="14">
        <v>0</v>
      </c>
      <c r="G15" s="14">
        <v>0</v>
      </c>
      <c r="H15" s="14">
        <v>0</v>
      </c>
      <c r="I15" s="4" t="s">
        <v>160</v>
      </c>
    </row>
    <row r="16" spans="4:9" ht="20.100000000000001" customHeight="1">
      <c r="D16" s="19" t="s">
        <v>171</v>
      </c>
      <c r="E16" s="14">
        <v>0</v>
      </c>
      <c r="F16" s="14">
        <v>0</v>
      </c>
      <c r="G16" s="14">
        <v>0</v>
      </c>
      <c r="H16" s="14">
        <v>890225</v>
      </c>
      <c r="I16" s="4" t="s">
        <v>161</v>
      </c>
    </row>
    <row r="17" spans="4:9" ht="20.100000000000001" customHeight="1">
      <c r="D17" s="19" t="s">
        <v>172</v>
      </c>
      <c r="E17" s="14">
        <v>0</v>
      </c>
      <c r="F17" s="14">
        <v>0</v>
      </c>
      <c r="G17" s="14">
        <v>0</v>
      </c>
      <c r="H17" s="14">
        <v>0</v>
      </c>
      <c r="I17" s="4" t="s">
        <v>162</v>
      </c>
    </row>
    <row r="18" spans="4:9" ht="20.100000000000001" customHeight="1">
      <c r="D18" s="19" t="s">
        <v>173</v>
      </c>
      <c r="E18" s="14">
        <v>41784</v>
      </c>
      <c r="F18" s="14">
        <v>41784</v>
      </c>
      <c r="G18" s="14">
        <v>86550</v>
      </c>
      <c r="H18" s="14">
        <v>2875876</v>
      </c>
      <c r="I18" s="4" t="s">
        <v>163</v>
      </c>
    </row>
    <row r="19" spans="4:9" ht="20.100000000000001" customHeight="1">
      <c r="D19" s="19" t="s">
        <v>174</v>
      </c>
      <c r="E19" s="14">
        <v>107789</v>
      </c>
      <c r="F19" s="14">
        <v>239271</v>
      </c>
      <c r="G19" s="14">
        <v>979874</v>
      </c>
      <c r="H19" s="14">
        <v>1254040</v>
      </c>
      <c r="I19" s="4" t="s">
        <v>164</v>
      </c>
    </row>
    <row r="20" spans="4:9" ht="20.100000000000001" customHeight="1">
      <c r="D20" s="10" t="s">
        <v>66</v>
      </c>
      <c r="E20" s="14">
        <v>319467</v>
      </c>
      <c r="F20" s="14">
        <v>658450</v>
      </c>
      <c r="G20" s="14">
        <v>1210370</v>
      </c>
      <c r="H20" s="14">
        <v>5859048</v>
      </c>
      <c r="I20" s="4" t="s">
        <v>56</v>
      </c>
    </row>
    <row r="21" spans="4:9" ht="20.100000000000001" customHeight="1">
      <c r="D21" s="10" t="s">
        <v>94</v>
      </c>
      <c r="E21" s="14">
        <v>0</v>
      </c>
      <c r="F21" s="14">
        <v>0</v>
      </c>
      <c r="G21" s="14">
        <v>0</v>
      </c>
      <c r="H21" s="14">
        <v>74198</v>
      </c>
      <c r="I21" s="4" t="s">
        <v>78</v>
      </c>
    </row>
    <row r="22" spans="4:9" ht="20.100000000000001" customHeight="1">
      <c r="D22" s="10" t="s">
        <v>150</v>
      </c>
      <c r="E22" s="14">
        <v>1628153</v>
      </c>
      <c r="F22" s="14">
        <v>1689539</v>
      </c>
      <c r="G22" s="14">
        <v>4596155</v>
      </c>
      <c r="H22" s="14">
        <v>7626185</v>
      </c>
      <c r="I22" s="4" t="s">
        <v>165</v>
      </c>
    </row>
    <row r="23" spans="4:9" ht="20.100000000000001" customHeight="1">
      <c r="D23" s="10" t="s">
        <v>175</v>
      </c>
      <c r="E23" s="14">
        <v>0</v>
      </c>
      <c r="F23" s="14">
        <v>0</v>
      </c>
      <c r="G23" s="14">
        <v>0</v>
      </c>
      <c r="H23" s="14">
        <v>0</v>
      </c>
      <c r="I23" s="4" t="s">
        <v>166</v>
      </c>
    </row>
    <row r="24" spans="4:9" ht="20.100000000000001" customHeight="1">
      <c r="D24" s="10" t="s">
        <v>95</v>
      </c>
      <c r="E24" s="14">
        <v>0</v>
      </c>
      <c r="F24" s="14">
        <v>0</v>
      </c>
      <c r="G24" s="14">
        <v>0</v>
      </c>
      <c r="H24" s="14">
        <v>0</v>
      </c>
      <c r="I24" s="4" t="s">
        <v>79</v>
      </c>
    </row>
    <row r="25" spans="4:9" ht="20.100000000000001" customHeight="1">
      <c r="D25" s="10" t="s">
        <v>67</v>
      </c>
      <c r="E25" s="14">
        <v>1628153</v>
      </c>
      <c r="F25" s="14">
        <v>1689539</v>
      </c>
      <c r="G25" s="14">
        <v>4596155</v>
      </c>
      <c r="H25" s="14">
        <v>7626185</v>
      </c>
      <c r="I25" s="4" t="s">
        <v>167</v>
      </c>
    </row>
    <row r="26" spans="4:9" ht="20.100000000000001" customHeight="1">
      <c r="D26" s="10" t="s">
        <v>68</v>
      </c>
      <c r="E26" s="14">
        <v>0</v>
      </c>
      <c r="F26" s="14">
        <v>0</v>
      </c>
      <c r="G26" s="14">
        <v>0</v>
      </c>
      <c r="H26" s="14">
        <v>24531</v>
      </c>
      <c r="I26" s="4" t="s">
        <v>168</v>
      </c>
    </row>
    <row r="27" spans="4:9" ht="20.100000000000001" customHeight="1">
      <c r="D27" s="21" t="s">
        <v>25</v>
      </c>
      <c r="E27" s="61">
        <v>1947620</v>
      </c>
      <c r="F27" s="61">
        <v>2347989</v>
      </c>
      <c r="G27" s="61">
        <v>5806525</v>
      </c>
      <c r="H27" s="61">
        <v>13583962</v>
      </c>
      <c r="I27" s="36" t="s">
        <v>169</v>
      </c>
    </row>
    <row r="28" spans="4:9">
      <c r="D28" s="12"/>
      <c r="E28" s="52"/>
      <c r="F28" s="52"/>
      <c r="G28" s="52"/>
      <c r="H28" s="52"/>
    </row>
    <row r="29" spans="4:9">
      <c r="E29" s="52"/>
      <c r="F29" s="52"/>
      <c r="G29" s="52"/>
      <c r="H29" s="52"/>
    </row>
    <row r="30" spans="4:9" ht="24.95" customHeight="1">
      <c r="D30" s="48" t="s">
        <v>125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123</v>
      </c>
      <c r="E31" s="53"/>
      <c r="F31" s="53"/>
      <c r="G31" s="53"/>
      <c r="H31" s="53"/>
      <c r="I31" s="46" t="s">
        <v>135</v>
      </c>
    </row>
    <row r="32" spans="4:9" ht="20.100000000000001" customHeight="1">
      <c r="D32" s="9" t="s">
        <v>96</v>
      </c>
      <c r="E32" s="60">
        <v>317436</v>
      </c>
      <c r="F32" s="60">
        <v>274590</v>
      </c>
      <c r="G32" s="60">
        <v>483371</v>
      </c>
      <c r="H32" s="60">
        <v>1508992</v>
      </c>
      <c r="I32" s="3" t="s">
        <v>142</v>
      </c>
    </row>
    <row r="33" spans="4:9" ht="20.100000000000001" customHeight="1">
      <c r="D33" s="10" t="s">
        <v>97</v>
      </c>
      <c r="E33" s="14">
        <v>110135</v>
      </c>
      <c r="F33" s="14">
        <v>110135</v>
      </c>
      <c r="G33" s="14">
        <v>709862</v>
      </c>
      <c r="H33" s="14">
        <v>855361</v>
      </c>
      <c r="I33" s="4" t="s">
        <v>143</v>
      </c>
    </row>
    <row r="34" spans="4:9" ht="20.100000000000001" customHeight="1">
      <c r="D34" s="10" t="s">
        <v>98</v>
      </c>
      <c r="E34" s="14">
        <v>0</v>
      </c>
      <c r="F34" s="14">
        <v>0</v>
      </c>
      <c r="G34" s="14">
        <v>0</v>
      </c>
      <c r="H34" s="14">
        <v>119064</v>
      </c>
      <c r="I34" s="4" t="s">
        <v>80</v>
      </c>
    </row>
    <row r="35" spans="4:9" ht="20.100000000000001" customHeight="1">
      <c r="D35" s="10" t="s">
        <v>99</v>
      </c>
      <c r="E35" s="14">
        <v>0</v>
      </c>
      <c r="F35" s="14">
        <v>0</v>
      </c>
      <c r="G35" s="14">
        <v>249292</v>
      </c>
      <c r="H35" s="14">
        <v>127308</v>
      </c>
      <c r="I35" s="4" t="s">
        <v>81</v>
      </c>
    </row>
    <row r="36" spans="4:9" ht="20.100000000000001" customHeight="1">
      <c r="D36" s="10" t="s">
        <v>100</v>
      </c>
      <c r="E36" s="14">
        <v>1088032</v>
      </c>
      <c r="F36" s="14">
        <v>1070449</v>
      </c>
      <c r="G36" s="14">
        <v>2196132</v>
      </c>
      <c r="H36" s="14">
        <v>3327138</v>
      </c>
      <c r="I36" s="4" t="s">
        <v>82</v>
      </c>
    </row>
    <row r="37" spans="4:9" ht="20.100000000000001" customHeight="1">
      <c r="D37" s="10" t="s">
        <v>101</v>
      </c>
      <c r="E37" s="14">
        <v>0</v>
      </c>
      <c r="F37" s="14">
        <v>0</v>
      </c>
      <c r="G37" s="14">
        <v>58338</v>
      </c>
      <c r="H37" s="14">
        <v>698569</v>
      </c>
      <c r="I37" s="4" t="s">
        <v>144</v>
      </c>
    </row>
    <row r="38" spans="4:9" ht="20.100000000000001" customHeight="1">
      <c r="D38" s="10" t="s">
        <v>104</v>
      </c>
      <c r="E38" s="14">
        <v>0</v>
      </c>
      <c r="F38" s="14">
        <v>0</v>
      </c>
      <c r="G38" s="14">
        <v>0</v>
      </c>
      <c r="H38" s="14">
        <v>0</v>
      </c>
      <c r="I38" s="4" t="s">
        <v>145</v>
      </c>
    </row>
    <row r="39" spans="4:9" ht="20.100000000000001" customHeight="1">
      <c r="D39" s="10" t="s">
        <v>102</v>
      </c>
      <c r="E39" s="14">
        <v>0</v>
      </c>
      <c r="F39" s="14">
        <v>0</v>
      </c>
      <c r="G39" s="14">
        <v>0</v>
      </c>
      <c r="H39" s="14">
        <v>0</v>
      </c>
      <c r="I39" s="4" t="s">
        <v>83</v>
      </c>
    </row>
    <row r="40" spans="4:9" ht="20.100000000000001" customHeight="1">
      <c r="D40" s="20" t="s">
        <v>103</v>
      </c>
      <c r="E40" s="61">
        <v>1088032</v>
      </c>
      <c r="F40" s="61">
        <v>1070449</v>
      </c>
      <c r="G40" s="61">
        <v>2254470</v>
      </c>
      <c r="H40" s="61">
        <v>4025707</v>
      </c>
      <c r="I40" s="37" t="s">
        <v>116</v>
      </c>
    </row>
    <row r="41" spans="4:9">
      <c r="D41" s="17"/>
      <c r="E41" s="54"/>
      <c r="F41" s="54"/>
      <c r="G41" s="54"/>
      <c r="H41" s="54"/>
      <c r="I41" s="38"/>
    </row>
    <row r="42" spans="4:9" ht="24.95" customHeight="1">
      <c r="D42" s="44" t="s">
        <v>53</v>
      </c>
      <c r="E42" s="53"/>
      <c r="F42" s="53"/>
      <c r="G42" s="53"/>
      <c r="H42" s="53"/>
      <c r="I42" s="46" t="s">
        <v>136</v>
      </c>
    </row>
    <row r="43" spans="4:9" ht="20.100000000000001" customHeight="1">
      <c r="D43" s="9" t="s">
        <v>26</v>
      </c>
      <c r="E43" s="60">
        <v>3750000</v>
      </c>
      <c r="F43" s="60">
        <v>3750000</v>
      </c>
      <c r="G43" s="60">
        <v>3750000</v>
      </c>
      <c r="H43" s="60">
        <v>13500000</v>
      </c>
      <c r="I43" s="3" t="s">
        <v>4</v>
      </c>
    </row>
    <row r="44" spans="4:9" ht="20.100000000000001" customHeight="1">
      <c r="D44" s="10" t="s">
        <v>27</v>
      </c>
      <c r="E44" s="14">
        <v>3750000</v>
      </c>
      <c r="F44" s="14">
        <v>3750000</v>
      </c>
      <c r="G44" s="14">
        <v>3750000</v>
      </c>
      <c r="H44" s="14">
        <v>13500000</v>
      </c>
      <c r="I44" s="4" t="s">
        <v>5</v>
      </c>
    </row>
    <row r="45" spans="4:9" ht="20.100000000000001" customHeight="1">
      <c r="D45" s="10" t="s">
        <v>124</v>
      </c>
      <c r="E45" s="14">
        <v>3750000</v>
      </c>
      <c r="F45" s="14">
        <v>3750000</v>
      </c>
      <c r="G45" s="14">
        <v>3750000</v>
      </c>
      <c r="H45" s="14">
        <v>13500000</v>
      </c>
      <c r="I45" s="4" t="s">
        <v>6</v>
      </c>
    </row>
    <row r="46" spans="4:9" ht="20.100000000000001" customHeight="1">
      <c r="D46" s="10" t="s">
        <v>69</v>
      </c>
      <c r="E46" s="14">
        <v>2990158</v>
      </c>
      <c r="F46" s="14">
        <v>2990158</v>
      </c>
      <c r="G46" s="14">
        <v>2990158</v>
      </c>
      <c r="H46" s="14">
        <v>3256217</v>
      </c>
      <c r="I46" s="4" t="s">
        <v>57</v>
      </c>
    </row>
    <row r="47" spans="4:9" ht="20.100000000000001" customHeight="1">
      <c r="D47" s="10" t="s">
        <v>28</v>
      </c>
      <c r="E47" s="14">
        <v>240559</v>
      </c>
      <c r="F47" s="14">
        <v>240559</v>
      </c>
      <c r="G47" s="14">
        <v>240559</v>
      </c>
      <c r="H47" s="14">
        <v>240559</v>
      </c>
      <c r="I47" s="4" t="s">
        <v>7</v>
      </c>
    </row>
    <row r="48" spans="4:9" ht="20.100000000000001" customHeight="1">
      <c r="D48" s="10" t="s">
        <v>29</v>
      </c>
      <c r="E48" s="14">
        <v>0</v>
      </c>
      <c r="F48" s="14">
        <v>0</v>
      </c>
      <c r="G48" s="14">
        <v>0</v>
      </c>
      <c r="H48" s="14">
        <v>0</v>
      </c>
      <c r="I48" s="4" t="s">
        <v>8</v>
      </c>
    </row>
    <row r="49" spans="4:9" ht="20.100000000000001" customHeight="1">
      <c r="D49" s="10" t="s">
        <v>30</v>
      </c>
      <c r="E49" s="14">
        <v>0</v>
      </c>
      <c r="F49" s="14">
        <v>0</v>
      </c>
      <c r="G49" s="14">
        <v>0</v>
      </c>
      <c r="H49" s="14">
        <v>0</v>
      </c>
      <c r="I49" s="4" t="s">
        <v>146</v>
      </c>
    </row>
    <row r="50" spans="4:9" ht="20.100000000000001" customHeight="1">
      <c r="D50" s="10" t="s">
        <v>31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32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192</v>
      </c>
      <c r="E52" s="14">
        <v>0</v>
      </c>
      <c r="F52" s="14">
        <v>0</v>
      </c>
      <c r="G52" s="14">
        <v>0</v>
      </c>
      <c r="H52" s="14">
        <v>0</v>
      </c>
      <c r="I52" s="4" t="s">
        <v>11</v>
      </c>
    </row>
    <row r="53" spans="4:9" ht="20.100000000000001" customHeight="1">
      <c r="D53" s="10" t="s">
        <v>193</v>
      </c>
      <c r="E53" s="14">
        <v>0</v>
      </c>
      <c r="F53" s="14">
        <v>0</v>
      </c>
      <c r="G53" s="14">
        <v>0</v>
      </c>
      <c r="H53" s="14">
        <v>0</v>
      </c>
      <c r="I53" s="4" t="s">
        <v>159</v>
      </c>
    </row>
    <row r="54" spans="4:9" ht="20.100000000000001" customHeight="1">
      <c r="D54" s="10" t="s">
        <v>33</v>
      </c>
      <c r="E54" s="14">
        <v>0</v>
      </c>
      <c r="F54" s="14">
        <v>0</v>
      </c>
      <c r="G54" s="14">
        <v>0</v>
      </c>
      <c r="H54" s="14">
        <v>0</v>
      </c>
      <c r="I54" s="4" t="s">
        <v>58</v>
      </c>
    </row>
    <row r="55" spans="4:9" ht="20.100000000000001" customHeight="1">
      <c r="D55" s="10" t="s">
        <v>35</v>
      </c>
      <c r="E55" s="14">
        <v>-6121129</v>
      </c>
      <c r="F55" s="14">
        <v>-5703177</v>
      </c>
      <c r="G55" s="14">
        <v>-3428662</v>
      </c>
      <c r="H55" s="14">
        <v>-7438521</v>
      </c>
      <c r="I55" s="4" t="s">
        <v>147</v>
      </c>
    </row>
    <row r="56" spans="4:9" ht="20.100000000000001" customHeight="1">
      <c r="D56" s="10" t="s">
        <v>34</v>
      </c>
      <c r="E56" s="14">
        <v>859588</v>
      </c>
      <c r="F56" s="14">
        <v>1277540</v>
      </c>
      <c r="G56" s="14">
        <v>3552055</v>
      </c>
      <c r="H56" s="14">
        <v>9558255</v>
      </c>
      <c r="I56" s="4" t="s">
        <v>13</v>
      </c>
    </row>
    <row r="57" spans="4:9" ht="20.100000000000001" customHeight="1">
      <c r="D57" s="42" t="s">
        <v>177</v>
      </c>
      <c r="E57" s="14">
        <v>0</v>
      </c>
      <c r="F57" s="14">
        <v>0</v>
      </c>
      <c r="G57" s="14">
        <v>0</v>
      </c>
      <c r="H57" s="14">
        <v>0</v>
      </c>
      <c r="I57" s="43" t="s">
        <v>176</v>
      </c>
    </row>
    <row r="58" spans="4:9" ht="20.100000000000001" customHeight="1">
      <c r="D58" s="11" t="s">
        <v>70</v>
      </c>
      <c r="E58" s="61">
        <v>1947620</v>
      </c>
      <c r="F58" s="61">
        <v>2347989</v>
      </c>
      <c r="G58" s="61">
        <v>5806525</v>
      </c>
      <c r="H58" s="61">
        <v>13583962</v>
      </c>
      <c r="I58" s="5" t="s">
        <v>12</v>
      </c>
    </row>
    <row r="59" spans="4:9">
      <c r="D59" s="12"/>
      <c r="E59" s="52"/>
      <c r="F59" s="52"/>
      <c r="G59" s="52"/>
      <c r="H59" s="52"/>
      <c r="I59" s="35"/>
    </row>
    <row r="60" spans="4:9">
      <c r="D60" s="12"/>
      <c r="E60" s="52"/>
      <c r="F60" s="52"/>
      <c r="G60" s="52"/>
      <c r="H60" s="52"/>
      <c r="I60" s="35"/>
    </row>
    <row r="61" spans="4:9" ht="24.95" customHeight="1">
      <c r="D61" s="44" t="s">
        <v>36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105</v>
      </c>
      <c r="E62" s="60">
        <v>0</v>
      </c>
      <c r="F62" s="60">
        <v>0</v>
      </c>
      <c r="G62" s="60">
        <v>301840</v>
      </c>
      <c r="H62" s="60">
        <v>4206673</v>
      </c>
      <c r="I62" s="3" t="s">
        <v>84</v>
      </c>
    </row>
    <row r="63" spans="4:9" ht="20.100000000000001" customHeight="1">
      <c r="D63" s="10" t="s">
        <v>106</v>
      </c>
      <c r="E63" s="14">
        <v>0</v>
      </c>
      <c r="F63" s="14">
        <v>0</v>
      </c>
      <c r="G63" s="14">
        <v>844780</v>
      </c>
      <c r="H63" s="14">
        <v>4903786</v>
      </c>
      <c r="I63" s="4" t="s">
        <v>85</v>
      </c>
    </row>
    <row r="64" spans="4:9" ht="20.100000000000001" customHeight="1">
      <c r="D64" s="10" t="s">
        <v>126</v>
      </c>
      <c r="E64" s="14">
        <v>0</v>
      </c>
      <c r="F64" s="14">
        <v>0</v>
      </c>
      <c r="G64" s="14">
        <v>-542940</v>
      </c>
      <c r="H64" s="14">
        <v>-697113</v>
      </c>
      <c r="I64" s="4" t="s">
        <v>86</v>
      </c>
    </row>
    <row r="65" spans="4:9" ht="20.100000000000001" customHeight="1">
      <c r="D65" s="10" t="s">
        <v>107</v>
      </c>
      <c r="E65" s="14">
        <v>256922</v>
      </c>
      <c r="F65" s="14">
        <v>88693</v>
      </c>
      <c r="G65" s="14">
        <v>113512</v>
      </c>
      <c r="H65" s="14">
        <v>446894</v>
      </c>
      <c r="I65" s="4" t="s">
        <v>87</v>
      </c>
    </row>
    <row r="66" spans="4:9" ht="20.100000000000001" customHeight="1">
      <c r="D66" s="10" t="s">
        <v>108</v>
      </c>
      <c r="E66" s="14">
        <v>2086</v>
      </c>
      <c r="F66" s="14">
        <v>2387</v>
      </c>
      <c r="G66" s="14">
        <v>9538</v>
      </c>
      <c r="H66" s="14">
        <v>220415</v>
      </c>
      <c r="I66" s="4" t="s">
        <v>88</v>
      </c>
    </row>
    <row r="67" spans="4:9" ht="20.100000000000001" customHeight="1">
      <c r="D67" s="10" t="s">
        <v>109</v>
      </c>
      <c r="E67" s="14">
        <v>89116</v>
      </c>
      <c r="F67" s="14">
        <v>153689</v>
      </c>
      <c r="G67" s="14">
        <v>283417</v>
      </c>
      <c r="H67" s="14">
        <v>541320</v>
      </c>
      <c r="I67" s="4" t="s">
        <v>89</v>
      </c>
    </row>
    <row r="68" spans="4:9" ht="20.100000000000001" customHeight="1">
      <c r="D68" s="10" t="s">
        <v>110</v>
      </c>
      <c r="E68" s="14">
        <v>100000</v>
      </c>
      <c r="F68" s="14">
        <v>2702973</v>
      </c>
      <c r="G68" s="14">
        <v>400000</v>
      </c>
      <c r="H68" s="14">
        <v>1619611</v>
      </c>
      <c r="I68" s="4" t="s">
        <v>90</v>
      </c>
    </row>
    <row r="69" spans="4:9" ht="20.100000000000001" customHeight="1">
      <c r="D69" s="10" t="s">
        <v>111</v>
      </c>
      <c r="E69" s="14">
        <v>-359008</v>
      </c>
      <c r="F69" s="14">
        <v>-2794053</v>
      </c>
      <c r="G69" s="14">
        <v>-1065990</v>
      </c>
      <c r="H69" s="14">
        <v>-2984033</v>
      </c>
      <c r="I69" s="4" t="s">
        <v>91</v>
      </c>
    </row>
    <row r="70" spans="4:9" ht="20.100000000000001" customHeight="1">
      <c r="D70" s="10" t="s">
        <v>112</v>
      </c>
      <c r="E70" s="14">
        <v>41056</v>
      </c>
      <c r="F70" s="14">
        <v>528392</v>
      </c>
      <c r="G70" s="14">
        <v>82879</v>
      </c>
      <c r="H70" s="14">
        <v>319751</v>
      </c>
      <c r="I70" s="4" t="s">
        <v>59</v>
      </c>
    </row>
    <row r="71" spans="4:9" ht="20.100000000000001" customHeight="1">
      <c r="D71" s="10" t="s">
        <v>113</v>
      </c>
      <c r="E71" s="14">
        <v>100000</v>
      </c>
      <c r="F71" s="14">
        <v>0</v>
      </c>
      <c r="G71" s="14">
        <v>0</v>
      </c>
      <c r="H71" s="14">
        <v>0</v>
      </c>
      <c r="I71" s="4" t="s">
        <v>60</v>
      </c>
    </row>
    <row r="72" spans="4:9" ht="20.100000000000001" customHeight="1">
      <c r="D72" s="10" t="s">
        <v>119</v>
      </c>
      <c r="E72" s="14">
        <v>-417952</v>
      </c>
      <c r="F72" s="14">
        <v>-2265661</v>
      </c>
      <c r="G72" s="14">
        <v>-983111</v>
      </c>
      <c r="H72" s="14">
        <v>-2664282</v>
      </c>
      <c r="I72" s="4" t="s">
        <v>92</v>
      </c>
    </row>
    <row r="73" spans="4:9" ht="20.100000000000001" customHeight="1">
      <c r="D73" s="10" t="s">
        <v>114</v>
      </c>
      <c r="E73" s="14">
        <v>0</v>
      </c>
      <c r="F73" s="14">
        <v>8854</v>
      </c>
      <c r="G73" s="14">
        <v>88332</v>
      </c>
      <c r="H73" s="14">
        <v>168921</v>
      </c>
      <c r="I73" s="4" t="s">
        <v>93</v>
      </c>
    </row>
    <row r="74" spans="4:9" ht="20.100000000000001" customHeight="1">
      <c r="D74" s="10" t="s">
        <v>182</v>
      </c>
      <c r="E74" s="14">
        <v>-417952</v>
      </c>
      <c r="F74" s="14">
        <v>-2274515</v>
      </c>
      <c r="G74" s="14">
        <v>-1071443</v>
      </c>
      <c r="H74" s="14">
        <v>-2833203</v>
      </c>
      <c r="I74" s="50" t="s">
        <v>191</v>
      </c>
    </row>
    <row r="75" spans="4:9" ht="20.100000000000001" customHeight="1">
      <c r="D75" s="10" t="s">
        <v>149</v>
      </c>
      <c r="E75" s="14">
        <v>0</v>
      </c>
      <c r="F75" s="14">
        <v>0</v>
      </c>
      <c r="G75" s="14">
        <v>11561</v>
      </c>
      <c r="H75" s="14">
        <v>793</v>
      </c>
      <c r="I75" s="50" t="s">
        <v>183</v>
      </c>
    </row>
    <row r="76" spans="4:9" ht="20.100000000000001" customHeight="1">
      <c r="D76" s="10" t="s">
        <v>184</v>
      </c>
      <c r="E76" s="14">
        <v>0</v>
      </c>
      <c r="F76" s="14">
        <v>0</v>
      </c>
      <c r="G76" s="14"/>
      <c r="H76" s="14">
        <v>51948</v>
      </c>
      <c r="I76" s="50" t="s">
        <v>185</v>
      </c>
    </row>
    <row r="77" spans="4:9" ht="20.100000000000001" customHeight="1">
      <c r="D77" s="10" t="s">
        <v>186</v>
      </c>
      <c r="E77" s="14">
        <v>0</v>
      </c>
      <c r="F77" s="14">
        <v>0</v>
      </c>
      <c r="G77" s="14">
        <v>0</v>
      </c>
      <c r="H77" s="14">
        <v>0</v>
      </c>
      <c r="I77" s="50" t="s">
        <v>127</v>
      </c>
    </row>
    <row r="78" spans="4:9" ht="20.100000000000001" customHeight="1">
      <c r="D78" s="10" t="s">
        <v>187</v>
      </c>
      <c r="E78" s="14">
        <v>0</v>
      </c>
      <c r="F78" s="14">
        <v>0</v>
      </c>
      <c r="G78" s="14">
        <v>0</v>
      </c>
      <c r="H78" s="14">
        <v>0</v>
      </c>
      <c r="I78" s="50" t="s">
        <v>188</v>
      </c>
    </row>
    <row r="79" spans="4:9" ht="20.100000000000001" customHeight="1">
      <c r="D79" s="10" t="s">
        <v>179</v>
      </c>
      <c r="E79" s="14">
        <v>-417952</v>
      </c>
      <c r="F79" s="14">
        <v>-2274515</v>
      </c>
      <c r="G79" s="14">
        <v>-1083004</v>
      </c>
      <c r="H79" s="14">
        <v>-2885944</v>
      </c>
      <c r="I79" s="50" t="s">
        <v>178</v>
      </c>
    </row>
    <row r="80" spans="4:9" ht="20.100000000000001" customHeight="1">
      <c r="D80" s="10" t="s">
        <v>177</v>
      </c>
      <c r="E80" s="14">
        <v>0</v>
      </c>
      <c r="F80" s="14">
        <v>0</v>
      </c>
      <c r="G80" s="14">
        <v>0</v>
      </c>
      <c r="H80" s="14">
        <v>0</v>
      </c>
      <c r="I80" s="50" t="s">
        <v>176</v>
      </c>
    </row>
    <row r="81" spans="4:9" ht="20.100000000000001" customHeight="1">
      <c r="D81" s="11" t="s">
        <v>189</v>
      </c>
      <c r="E81" s="61">
        <v>-417952</v>
      </c>
      <c r="F81" s="61">
        <v>-2274515</v>
      </c>
      <c r="G81" s="61">
        <v>-1083004</v>
      </c>
      <c r="H81" s="61">
        <v>-2885944</v>
      </c>
      <c r="I81" s="51" t="s">
        <v>190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37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38</v>
      </c>
      <c r="E85" s="60">
        <v>1838</v>
      </c>
      <c r="F85" s="60">
        <v>444</v>
      </c>
      <c r="G85" s="60">
        <v>13014</v>
      </c>
      <c r="H85" s="60">
        <v>44350</v>
      </c>
      <c r="I85" s="3" t="s">
        <v>15</v>
      </c>
    </row>
    <row r="86" spans="4:9" ht="20.100000000000001" customHeight="1">
      <c r="D86" s="10" t="s">
        <v>39</v>
      </c>
      <c r="E86" s="14">
        <v>28482</v>
      </c>
      <c r="F86" s="14">
        <v>651099</v>
      </c>
      <c r="G86" s="14">
        <v>-45987</v>
      </c>
      <c r="H86" s="14">
        <v>-223326</v>
      </c>
      <c r="I86" s="4" t="s">
        <v>16</v>
      </c>
    </row>
    <row r="87" spans="4:9" ht="20.100000000000001" customHeight="1">
      <c r="D87" s="10" t="s">
        <v>40</v>
      </c>
      <c r="E87" s="14">
        <v>-27730</v>
      </c>
      <c r="F87" s="14">
        <v>257652</v>
      </c>
      <c r="G87" s="14">
        <v>-728</v>
      </c>
      <c r="H87" s="14">
        <v>-47607</v>
      </c>
      <c r="I87" s="4" t="s">
        <v>17</v>
      </c>
    </row>
    <row r="88" spans="4:9" ht="20.100000000000001" customHeight="1">
      <c r="D88" s="10" t="s">
        <v>41</v>
      </c>
      <c r="E88" s="14">
        <v>0</v>
      </c>
      <c r="F88" s="14">
        <v>-907357</v>
      </c>
      <c r="G88" s="14">
        <v>34145</v>
      </c>
      <c r="H88" s="14">
        <v>252193</v>
      </c>
      <c r="I88" s="4" t="s">
        <v>18</v>
      </c>
    </row>
    <row r="89" spans="4:9" ht="20.100000000000001" customHeight="1">
      <c r="D89" s="21" t="s">
        <v>43</v>
      </c>
      <c r="E89" s="61">
        <v>2590</v>
      </c>
      <c r="F89" s="61">
        <v>1838</v>
      </c>
      <c r="G89" s="61">
        <v>444</v>
      </c>
      <c r="H89" s="61">
        <v>25610</v>
      </c>
      <c r="I89" s="36" t="s">
        <v>117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42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44</v>
      </c>
      <c r="E93" s="22">
        <f>+E6*100/E8</f>
        <v>93.025815384615385</v>
      </c>
      <c r="F93" s="22">
        <f>+F6*100/F8</f>
        <v>339.8363794871795</v>
      </c>
      <c r="G93" s="22">
        <f>+G6*100/G8</f>
        <v>1183.7196307692307</v>
      </c>
      <c r="H93" s="22">
        <f>+H6*100/H8</f>
        <v>214.23168148148147</v>
      </c>
      <c r="I93" s="3" t="s">
        <v>21</v>
      </c>
    </row>
    <row r="94" spans="4:9" ht="20.100000000000001" customHeight="1">
      <c r="D94" s="10" t="s">
        <v>45</v>
      </c>
      <c r="E94" s="13">
        <f>+E81/E8</f>
        <v>-4.2866871794871794E-2</v>
      </c>
      <c r="F94" s="13">
        <f>+F81/F8</f>
        <v>-0.23328358974358973</v>
      </c>
      <c r="G94" s="13">
        <f>+G81/G8</f>
        <v>-0.11107733333333333</v>
      </c>
      <c r="H94" s="13">
        <f>+H81/H8</f>
        <v>-0.21377362962962962</v>
      </c>
      <c r="I94" s="4" t="s">
        <v>22</v>
      </c>
    </row>
    <row r="95" spans="4:9" ht="20.100000000000001" customHeight="1">
      <c r="D95" s="10" t="s">
        <v>46</v>
      </c>
      <c r="E95" s="13">
        <f>+E52/E8</f>
        <v>0</v>
      </c>
      <c r="F95" s="13">
        <f>+F52/F8</f>
        <v>0</v>
      </c>
      <c r="G95" s="13">
        <f>+G52/G8</f>
        <v>0</v>
      </c>
      <c r="H95" s="13">
        <f>+H52/H8</f>
        <v>0</v>
      </c>
      <c r="I95" s="4" t="s">
        <v>151</v>
      </c>
    </row>
    <row r="96" spans="4:9" ht="20.100000000000001" customHeight="1">
      <c r="D96" s="10" t="s">
        <v>47</v>
      </c>
      <c r="E96" s="13">
        <f>+E56/E8</f>
        <v>8.8162871794871797E-2</v>
      </c>
      <c r="F96" s="13">
        <f>+F56/F8</f>
        <v>0.13102974358974359</v>
      </c>
      <c r="G96" s="13">
        <f>+G56/G8</f>
        <v>0.36431333333333332</v>
      </c>
      <c r="H96" s="13">
        <f>+H56/H8</f>
        <v>0.70801888888888886</v>
      </c>
      <c r="I96" s="4" t="s">
        <v>152</v>
      </c>
    </row>
    <row r="97" spans="1:15" ht="20.100000000000001" customHeight="1">
      <c r="D97" s="10" t="s">
        <v>48</v>
      </c>
      <c r="E97" s="13">
        <f>+E9/E81</f>
        <v>-13.655874358778041</v>
      </c>
      <c r="F97" s="13">
        <f>+F9/F81</f>
        <v>-2.327968819726403</v>
      </c>
      <c r="G97" s="13">
        <f>+G9/G81</f>
        <v>-4.3420892258939023</v>
      </c>
      <c r="H97" s="13">
        <f>+H9/H81</f>
        <v>-1.3461799674560559</v>
      </c>
      <c r="I97" s="4" t="s">
        <v>137</v>
      </c>
    </row>
    <row r="98" spans="1:15" ht="20.100000000000001" customHeight="1">
      <c r="D98" s="10" t="s">
        <v>49</v>
      </c>
      <c r="E98" s="13">
        <f>+E52*100/E9</f>
        <v>0</v>
      </c>
      <c r="F98" s="13">
        <f>+F52*100/F9</f>
        <v>0</v>
      </c>
      <c r="G98" s="13">
        <f>+G52*100/G9</f>
        <v>0</v>
      </c>
      <c r="H98" s="13">
        <f>+H52*100/H9</f>
        <v>0</v>
      </c>
      <c r="I98" s="4" t="s">
        <v>138</v>
      </c>
    </row>
    <row r="99" spans="1:15" ht="20.100000000000001" customHeight="1">
      <c r="D99" s="10" t="s">
        <v>50</v>
      </c>
      <c r="E99" s="13">
        <f>+E52*100/E81</f>
        <v>0</v>
      </c>
      <c r="F99" s="13">
        <f>+F52*100/F81</f>
        <v>0</v>
      </c>
      <c r="G99" s="13">
        <f>+G52*100/G81</f>
        <v>0</v>
      </c>
      <c r="H99" s="13">
        <f>+H52*100/H81</f>
        <v>0</v>
      </c>
      <c r="I99" s="4" t="s">
        <v>139</v>
      </c>
    </row>
    <row r="100" spans="1:15" ht="20.100000000000001" customHeight="1">
      <c r="D100" s="11" t="s">
        <v>51</v>
      </c>
      <c r="E100" s="23">
        <f>+E9/E56</f>
        <v>6.6398088386529359</v>
      </c>
      <c r="F100" s="23">
        <f>+F9/F56</f>
        <v>4.144684315168214</v>
      </c>
      <c r="G100" s="23">
        <f>+G9/G56</f>
        <v>1.3238815277353533</v>
      </c>
      <c r="H100" s="23">
        <f>+H9/H56</f>
        <v>0.40645494392020298</v>
      </c>
      <c r="I100" s="5" t="s">
        <v>153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71</v>
      </c>
      <c r="E102" s="30" t="e">
        <f>+E64*100/E62</f>
        <v>#DIV/0!</v>
      </c>
      <c r="F102" s="30" t="e">
        <f>+F64*100/F62</f>
        <v>#DIV/0!</v>
      </c>
      <c r="G102" s="30">
        <f>+G64*100/G62</f>
        <v>-179.87675589716406</v>
      </c>
      <c r="H102" s="30">
        <f>+H64*100/H62</f>
        <v>-16.571599456387506</v>
      </c>
      <c r="I102" s="3" t="s">
        <v>118</v>
      </c>
    </row>
    <row r="103" spans="1:15" ht="20.100000000000001" customHeight="1">
      <c r="D103" s="10" t="s">
        <v>72</v>
      </c>
      <c r="E103" s="31" t="e">
        <f>+E72*100/E62</f>
        <v>#DIV/0!</v>
      </c>
      <c r="F103" s="31" t="e">
        <f>+F72*100/F62</f>
        <v>#DIV/0!</v>
      </c>
      <c r="G103" s="31">
        <f>+G72*100/G62</f>
        <v>-325.70600318049298</v>
      </c>
      <c r="H103" s="31">
        <f>+H72*100/H62</f>
        <v>-63.334659004871547</v>
      </c>
      <c r="I103" s="4" t="s">
        <v>140</v>
      </c>
    </row>
    <row r="104" spans="1:15" ht="20.100000000000001" customHeight="1">
      <c r="D104" s="10" t="s">
        <v>73</v>
      </c>
      <c r="E104" s="31" t="e">
        <f>+E79*100/E62</f>
        <v>#DIV/0!</v>
      </c>
      <c r="F104" s="31" t="e">
        <f>+F79*100/F62</f>
        <v>#DIV/0!</v>
      </c>
      <c r="G104" s="31">
        <f>+G79*100/G62</f>
        <v>-358.80068910681155</v>
      </c>
      <c r="H104" s="31">
        <f>+H79*100/H62</f>
        <v>-68.603953765838227</v>
      </c>
      <c r="I104" s="4" t="s">
        <v>141</v>
      </c>
    </row>
    <row r="105" spans="1:15" ht="20.100000000000001" customHeight="1">
      <c r="A105" s="2"/>
      <c r="B105" s="2"/>
      <c r="C105" s="2"/>
      <c r="D105" s="10" t="s">
        <v>128</v>
      </c>
      <c r="E105" s="31">
        <f>(E79+E73)*100/E27</f>
        <v>-21.45962764810384</v>
      </c>
      <c r="F105" s="31">
        <f>(F79+F73)*100/F27</f>
        <v>-96.493680336662564</v>
      </c>
      <c r="G105" s="31">
        <f>(G79+G73)*100/G27</f>
        <v>-17.130245714949993</v>
      </c>
      <c r="H105" s="31">
        <f>(H79+H73)*100/H27</f>
        <v>-20.001697590143436</v>
      </c>
      <c r="I105" s="4" t="s">
        <v>61</v>
      </c>
    </row>
    <row r="106" spans="1:15" ht="20.100000000000001" customHeight="1">
      <c r="A106" s="2"/>
      <c r="B106" s="2"/>
      <c r="C106" s="2"/>
      <c r="D106" s="11" t="s">
        <v>129</v>
      </c>
      <c r="E106" s="29">
        <f>+E81*100/E56</f>
        <v>-48.622363271706909</v>
      </c>
      <c r="F106" s="29">
        <f>+F81*100/F56</f>
        <v>-178.03865241010067</v>
      </c>
      <c r="G106" s="29">
        <f>+G81*100/G56</f>
        <v>-30.489505370834628</v>
      </c>
      <c r="H106" s="29">
        <f>+H81*100/H56</f>
        <v>-30.193209953071978</v>
      </c>
      <c r="I106" s="5" t="s">
        <v>62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74</v>
      </c>
      <c r="E108" s="22">
        <f>+E40*100/E27</f>
        <v>55.864696398681467</v>
      </c>
      <c r="F108" s="22">
        <f>+F40*100/F27</f>
        <v>45.590034706295469</v>
      </c>
      <c r="G108" s="22">
        <f>+G40*100/G27</f>
        <v>38.826492609607293</v>
      </c>
      <c r="H108" s="22">
        <f>+H40*100/H27</f>
        <v>29.635735141190764</v>
      </c>
      <c r="I108" s="3" t="s">
        <v>63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52</v>
      </c>
      <c r="E109" s="13">
        <f>+E56*100/E27</f>
        <v>44.135303601318533</v>
      </c>
      <c r="F109" s="13">
        <f>+F56*100/F27</f>
        <v>54.409965293704531</v>
      </c>
      <c r="G109" s="13">
        <f>+G56*100/G27</f>
        <v>61.173507390392707</v>
      </c>
      <c r="H109" s="13">
        <f>+H56*100/H27</f>
        <v>70.364264858809236</v>
      </c>
      <c r="I109" s="4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115</v>
      </c>
      <c r="E110" s="23" t="e">
        <f>+E72/E73</f>
        <v>#DIV/0!</v>
      </c>
      <c r="F110" s="23">
        <f>+F72/F73</f>
        <v>-255.89123559972893</v>
      </c>
      <c r="G110" s="23">
        <f>+G72/G73</f>
        <v>-11.129726486437532</v>
      </c>
      <c r="H110" s="23">
        <f>+H72/H73</f>
        <v>-15.772355124584864</v>
      </c>
      <c r="I110" s="5" t="s">
        <v>181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130</v>
      </c>
      <c r="E112" s="22">
        <f>+E62/E27</f>
        <v>0</v>
      </c>
      <c r="F112" s="22">
        <f>+F62/F27</f>
        <v>0</v>
      </c>
      <c r="G112" s="22">
        <f>+G62/G27</f>
        <v>5.1982898549476665E-2</v>
      </c>
      <c r="H112" s="22">
        <f>+H62/H27</f>
        <v>0.30967938514551202</v>
      </c>
      <c r="I112" s="3" t="s">
        <v>154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131</v>
      </c>
      <c r="E113" s="13">
        <f>+E62/E25</f>
        <v>0</v>
      </c>
      <c r="F113" s="13">
        <f>+F62/F25</f>
        <v>0</v>
      </c>
      <c r="G113" s="13">
        <f>+G62/G25</f>
        <v>6.5672284768464081E-2</v>
      </c>
      <c r="H113" s="13">
        <f>+H62/H25</f>
        <v>0.55160909419323034</v>
      </c>
      <c r="I113" s="4" t="s">
        <v>155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75</v>
      </c>
      <c r="E114" s="23">
        <f>+E62/E117</f>
        <v>0</v>
      </c>
      <c r="F114" s="23">
        <f>+F62/F117</f>
        <v>0</v>
      </c>
      <c r="G114" s="23">
        <f>+G62/G117</f>
        <v>-0.30619967091448036</v>
      </c>
      <c r="H114" s="23">
        <f>+H62/H117</f>
        <v>1.6614622952632598</v>
      </c>
      <c r="I114" s="5" t="s">
        <v>156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76</v>
      </c>
      <c r="E116" s="59">
        <f>+E20/E36</f>
        <v>0.29361912149642655</v>
      </c>
      <c r="F116" s="59">
        <f>+F20/F36</f>
        <v>0.61511571312598734</v>
      </c>
      <c r="G116" s="59">
        <f>+G20/G36</f>
        <v>0.55113718118947308</v>
      </c>
      <c r="H116" s="59">
        <f>+H20/H36</f>
        <v>1.7609873711279784</v>
      </c>
      <c r="I116" s="3" t="s">
        <v>157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58">
        <f>+E20-E36</f>
        <v>-768565</v>
      </c>
      <c r="F117" s="58">
        <f>+F20-F36</f>
        <v>-411999</v>
      </c>
      <c r="G117" s="58">
        <f>+G20-G36</f>
        <v>-985762</v>
      </c>
      <c r="H117" s="58">
        <f>+H20-H36</f>
        <v>2531910</v>
      </c>
      <c r="I117" s="5" t="s">
        <v>158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/>
      <c r="E120" s="18"/>
      <c r="F120" s="18"/>
      <c r="G120" s="18"/>
      <c r="H120" s="18"/>
      <c r="I120" s="33"/>
    </row>
    <row r="121" spans="1:15" ht="20.100000000000001" customHeight="1"/>
    <row r="122" spans="1:15" ht="20.100000000000001" customHeight="1">
      <c r="D122" s="44"/>
      <c r="E122" s="45"/>
      <c r="F122" s="45"/>
      <c r="G122" s="45"/>
      <c r="H122" s="45"/>
      <c r="I122" s="46"/>
    </row>
    <row r="123" spans="1:15" ht="20.100000000000001" customHeight="1">
      <c r="D123" s="9"/>
      <c r="E123" s="22"/>
      <c r="F123" s="22"/>
      <c r="G123" s="22"/>
      <c r="H123" s="22"/>
      <c r="I123" s="3"/>
    </row>
    <row r="124" spans="1:15" ht="20.100000000000001" customHeight="1">
      <c r="D124" s="10"/>
      <c r="E124" s="13"/>
      <c r="F124" s="13"/>
      <c r="G124" s="13"/>
      <c r="H124" s="13"/>
      <c r="I124" s="4"/>
    </row>
    <row r="125" spans="1:15" ht="20.100000000000001" customHeight="1">
      <c r="D125" s="10"/>
      <c r="E125" s="14"/>
      <c r="F125" s="14"/>
      <c r="G125" s="14"/>
      <c r="H125" s="14"/>
      <c r="I125" s="4"/>
    </row>
    <row r="126" spans="1:15" ht="20.100000000000001" customHeight="1">
      <c r="D126" s="10"/>
      <c r="E126" s="14"/>
      <c r="F126" s="14"/>
      <c r="G126" s="14"/>
      <c r="H126" s="14"/>
      <c r="I126" s="4"/>
    </row>
    <row r="127" spans="1:15" ht="20.100000000000001" customHeight="1">
      <c r="D127" s="10"/>
      <c r="E127" s="14"/>
      <c r="F127" s="14"/>
      <c r="G127" s="14"/>
      <c r="H127" s="14"/>
      <c r="I127" s="4"/>
    </row>
    <row r="128" spans="1:15" ht="20.100000000000001" customHeight="1">
      <c r="D128" s="10"/>
      <c r="E128" s="14"/>
      <c r="F128" s="14"/>
      <c r="G128" s="14"/>
      <c r="H128" s="14"/>
      <c r="I128" s="4"/>
    </row>
    <row r="129" spans="4:9" ht="20.100000000000001" customHeight="1">
      <c r="D129" s="10"/>
      <c r="E129" s="14"/>
      <c r="F129" s="14"/>
      <c r="G129" s="14"/>
      <c r="H129" s="14"/>
      <c r="I129" s="4"/>
    </row>
    <row r="130" spans="4:9" ht="20.100000000000001" customHeight="1">
      <c r="D130" s="11"/>
      <c r="E130" s="15"/>
      <c r="F130" s="15"/>
      <c r="G130" s="15"/>
      <c r="H130" s="15"/>
      <c r="I130" s="5"/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/>
      <c r="E133" s="47"/>
      <c r="F133" s="47"/>
      <c r="G133" s="47"/>
      <c r="H133" s="47"/>
      <c r="I133" s="46"/>
    </row>
    <row r="134" spans="4:9" ht="20.100000000000001" customHeight="1">
      <c r="D134" s="9"/>
      <c r="E134" s="56"/>
      <c r="F134" s="56"/>
      <c r="G134" s="56"/>
      <c r="H134" s="56"/>
      <c r="I134" s="3"/>
    </row>
    <row r="135" spans="4:9">
      <c r="D135" s="10"/>
      <c r="E135" s="57"/>
      <c r="F135" s="57"/>
      <c r="G135" s="57"/>
      <c r="H135" s="57"/>
      <c r="I135" s="4"/>
    </row>
    <row r="136" spans="4:9">
      <c r="D136" s="19"/>
      <c r="E136" s="57"/>
      <c r="F136" s="57"/>
      <c r="G136" s="57"/>
      <c r="H136" s="57"/>
      <c r="I136" s="4"/>
    </row>
    <row r="137" spans="4:9">
      <c r="D137" s="19"/>
      <c r="E137" s="57"/>
      <c r="F137" s="57"/>
      <c r="G137" s="57"/>
      <c r="H137" s="57"/>
      <c r="I137" s="4"/>
    </row>
    <row r="138" spans="4:9">
      <c r="D138" s="19"/>
      <c r="E138" s="57"/>
      <c r="F138" s="57"/>
      <c r="G138" s="57"/>
      <c r="H138" s="57"/>
      <c r="I138" s="4"/>
    </row>
    <row r="139" spans="4:9">
      <c r="D139" s="19"/>
      <c r="E139" s="57"/>
      <c r="F139" s="57"/>
      <c r="G139" s="57"/>
      <c r="H139" s="57"/>
      <c r="I139" s="4"/>
    </row>
    <row r="140" spans="4:9">
      <c r="D140" s="19"/>
      <c r="E140" s="57"/>
      <c r="F140" s="57"/>
      <c r="G140" s="57"/>
      <c r="H140" s="57"/>
      <c r="I140" s="4"/>
    </row>
    <row r="141" spans="4:9">
      <c r="D141" s="10"/>
      <c r="E141" s="57"/>
      <c r="F141" s="57"/>
      <c r="G141" s="57"/>
      <c r="H141" s="57"/>
      <c r="I141" s="4"/>
    </row>
    <row r="142" spans="4:9">
      <c r="D142" s="10"/>
      <c r="E142" s="57"/>
      <c r="F142" s="57"/>
      <c r="G142" s="57"/>
      <c r="H142" s="57"/>
      <c r="I142" s="4"/>
    </row>
    <row r="143" spans="4:9">
      <c r="D143" s="10"/>
      <c r="E143" s="57"/>
      <c r="F143" s="57"/>
      <c r="G143" s="57"/>
      <c r="H143" s="57"/>
      <c r="I143" s="4"/>
    </row>
    <row r="144" spans="4:9">
      <c r="D144" s="10"/>
      <c r="E144" s="57"/>
      <c r="F144" s="57"/>
      <c r="G144" s="57"/>
      <c r="H144" s="57"/>
      <c r="I144" s="4"/>
    </row>
    <row r="145" spans="4:9">
      <c r="D145" s="10"/>
      <c r="E145" s="57"/>
      <c r="F145" s="57"/>
      <c r="G145" s="57"/>
      <c r="H145" s="57"/>
      <c r="I145" s="4"/>
    </row>
    <row r="146" spans="4:9">
      <c r="D146" s="10"/>
      <c r="E146" s="57"/>
      <c r="F146" s="57"/>
      <c r="G146" s="57"/>
      <c r="H146" s="57"/>
      <c r="I146" s="4"/>
    </row>
    <row r="147" spans="4:9">
      <c r="D147" s="10"/>
      <c r="E147" s="57"/>
      <c r="F147" s="57"/>
      <c r="G147" s="57"/>
      <c r="H147" s="57"/>
      <c r="I147" s="4"/>
    </row>
    <row r="148" spans="4:9">
      <c r="D148" s="21"/>
      <c r="E148" s="58"/>
      <c r="F148" s="58"/>
      <c r="G148" s="58"/>
      <c r="H148" s="58"/>
      <c r="I148" s="36"/>
    </row>
    <row r="149" spans="4:9">
      <c r="D149" s="12"/>
      <c r="E149" s="52"/>
      <c r="F149" s="52"/>
      <c r="G149" s="52"/>
      <c r="H149" s="52"/>
    </row>
    <row r="150" spans="4:9">
      <c r="E150" s="52"/>
      <c r="F150" s="52"/>
      <c r="G150" s="52"/>
      <c r="H150" s="52"/>
    </row>
    <row r="151" spans="4:9" ht="19.5">
      <c r="D151" s="48"/>
      <c r="E151" s="53"/>
      <c r="F151" s="53"/>
      <c r="G151" s="53"/>
      <c r="H151" s="53"/>
      <c r="I151" s="49"/>
    </row>
    <row r="152" spans="4:9" ht="19.5">
      <c r="D152" s="44"/>
      <c r="E152" s="53"/>
      <c r="F152" s="53"/>
      <c r="G152" s="53"/>
      <c r="H152" s="53"/>
      <c r="I152" s="46"/>
    </row>
    <row r="153" spans="4:9">
      <c r="D153" s="9"/>
      <c r="E153" s="56"/>
      <c r="F153" s="56"/>
      <c r="G153" s="56"/>
      <c r="H153" s="56"/>
      <c r="I153" s="3"/>
    </row>
    <row r="154" spans="4:9">
      <c r="D154" s="10"/>
      <c r="E154" s="57"/>
      <c r="F154" s="57"/>
      <c r="G154" s="57"/>
      <c r="H154" s="57"/>
      <c r="I154" s="4"/>
    </row>
    <row r="155" spans="4:9">
      <c r="D155" s="10"/>
      <c r="E155" s="57"/>
      <c r="F155" s="57"/>
      <c r="G155" s="57"/>
      <c r="H155" s="57"/>
      <c r="I155" s="4"/>
    </row>
    <row r="156" spans="4:9">
      <c r="D156" s="10"/>
      <c r="E156" s="57"/>
      <c r="F156" s="57"/>
      <c r="G156" s="57"/>
      <c r="H156" s="57"/>
      <c r="I156" s="4"/>
    </row>
    <row r="157" spans="4:9">
      <c r="D157" s="10"/>
      <c r="E157" s="57"/>
      <c r="F157" s="57"/>
      <c r="G157" s="57"/>
      <c r="H157" s="57"/>
      <c r="I157" s="4"/>
    </row>
    <row r="158" spans="4:9">
      <c r="D158" s="10"/>
      <c r="E158" s="57"/>
      <c r="F158" s="57"/>
      <c r="G158" s="57"/>
      <c r="H158" s="57"/>
      <c r="I158" s="4"/>
    </row>
    <row r="159" spans="4:9">
      <c r="D159" s="10"/>
      <c r="E159" s="57"/>
      <c r="F159" s="57"/>
      <c r="G159" s="57"/>
      <c r="H159" s="57"/>
      <c r="I159" s="4"/>
    </row>
    <row r="160" spans="4:9">
      <c r="D160" s="10"/>
      <c r="E160" s="57"/>
      <c r="F160" s="57"/>
      <c r="G160" s="57"/>
      <c r="H160" s="57"/>
      <c r="I160" s="4"/>
    </row>
    <row r="161" spans="4:9">
      <c r="D161" s="20"/>
      <c r="E161" s="58"/>
      <c r="F161" s="58"/>
      <c r="G161" s="58"/>
      <c r="H161" s="58"/>
      <c r="I161" s="37"/>
    </row>
    <row r="162" spans="4:9">
      <c r="D162" s="17"/>
      <c r="E162" s="54"/>
      <c r="F162" s="54"/>
      <c r="G162" s="54"/>
      <c r="H162" s="54"/>
      <c r="I162" s="38"/>
    </row>
    <row r="163" spans="4:9" ht="19.5">
      <c r="D163" s="44"/>
      <c r="E163" s="53"/>
      <c r="F163" s="53"/>
      <c r="G163" s="53"/>
      <c r="H163" s="53"/>
      <c r="I163" s="46"/>
    </row>
    <row r="164" spans="4:9">
      <c r="D164" s="9"/>
      <c r="E164" s="56"/>
      <c r="F164" s="56"/>
      <c r="G164" s="56"/>
      <c r="H164" s="56"/>
      <c r="I164" s="3"/>
    </row>
    <row r="165" spans="4:9">
      <c r="D165" s="10"/>
      <c r="E165" s="57"/>
      <c r="F165" s="57"/>
      <c r="G165" s="57"/>
      <c r="H165" s="57"/>
      <c r="I165" s="4"/>
    </row>
    <row r="166" spans="4:9">
      <c r="D166" s="10"/>
      <c r="E166" s="57"/>
      <c r="F166" s="57"/>
      <c r="G166" s="57"/>
      <c r="H166" s="57"/>
      <c r="I166" s="4"/>
    </row>
    <row r="167" spans="4:9">
      <c r="D167" s="10"/>
      <c r="E167" s="57"/>
      <c r="F167" s="57"/>
      <c r="G167" s="57"/>
      <c r="H167" s="57"/>
      <c r="I167" s="4"/>
    </row>
    <row r="168" spans="4:9">
      <c r="D168" s="10"/>
      <c r="E168" s="57"/>
      <c r="F168" s="57"/>
      <c r="G168" s="57"/>
      <c r="H168" s="57"/>
      <c r="I168" s="4"/>
    </row>
    <row r="169" spans="4:9">
      <c r="D169" s="10"/>
      <c r="E169" s="57"/>
      <c r="F169" s="57"/>
      <c r="G169" s="57"/>
      <c r="H169" s="57"/>
      <c r="I169" s="4"/>
    </row>
    <row r="170" spans="4:9">
      <c r="D170" s="10"/>
      <c r="E170" s="57"/>
      <c r="F170" s="57"/>
      <c r="G170" s="57"/>
      <c r="H170" s="57"/>
      <c r="I170" s="4"/>
    </row>
    <row r="171" spans="4:9">
      <c r="D171" s="10"/>
      <c r="E171" s="57"/>
      <c r="F171" s="57"/>
      <c r="G171" s="57"/>
      <c r="H171" s="57"/>
      <c r="I171" s="4"/>
    </row>
    <row r="172" spans="4:9">
      <c r="D172" s="10"/>
      <c r="E172" s="57"/>
      <c r="F172" s="57"/>
      <c r="G172" s="57"/>
      <c r="H172" s="57"/>
      <c r="I172" s="4"/>
    </row>
    <row r="173" spans="4:9">
      <c r="D173" s="10"/>
      <c r="E173" s="57"/>
      <c r="F173" s="57"/>
      <c r="G173" s="57"/>
      <c r="H173" s="57"/>
      <c r="I173" s="4"/>
    </row>
    <row r="174" spans="4:9">
      <c r="D174" s="10"/>
      <c r="E174" s="57"/>
      <c r="F174" s="57"/>
      <c r="G174" s="57"/>
      <c r="H174" s="57"/>
      <c r="I174" s="4"/>
    </row>
    <row r="175" spans="4:9">
      <c r="D175" s="10"/>
      <c r="E175" s="57"/>
      <c r="F175" s="57"/>
      <c r="G175" s="57"/>
      <c r="H175" s="57"/>
      <c r="I175" s="4"/>
    </row>
    <row r="176" spans="4:9">
      <c r="D176" s="10"/>
      <c r="E176" s="57"/>
      <c r="F176" s="57"/>
      <c r="G176" s="57"/>
      <c r="H176" s="57"/>
      <c r="I176" s="4"/>
    </row>
    <row r="177" spans="4:9">
      <c r="D177" s="10"/>
      <c r="E177" s="57"/>
      <c r="F177" s="57"/>
      <c r="G177" s="57"/>
      <c r="H177" s="57"/>
      <c r="I177" s="4"/>
    </row>
    <row r="178" spans="4:9">
      <c r="D178" s="42"/>
      <c r="E178" s="57"/>
      <c r="F178" s="57"/>
      <c r="G178" s="57"/>
      <c r="H178" s="57"/>
      <c r="I178" s="43"/>
    </row>
    <row r="179" spans="4:9">
      <c r="D179" s="11"/>
      <c r="E179" s="58"/>
      <c r="F179" s="58"/>
      <c r="G179" s="58"/>
      <c r="H179" s="58"/>
      <c r="I179" s="5"/>
    </row>
    <row r="180" spans="4:9">
      <c r="D180" s="12"/>
      <c r="E180" s="52"/>
      <c r="F180" s="52"/>
      <c r="G180" s="52"/>
      <c r="H180" s="52"/>
      <c r="I180" s="35"/>
    </row>
    <row r="181" spans="4:9">
      <c r="D181" s="12"/>
      <c r="E181" s="52"/>
      <c r="F181" s="52"/>
      <c r="G181" s="52"/>
      <c r="H181" s="52"/>
      <c r="I181" s="35"/>
    </row>
    <row r="182" spans="4:9" ht="19.5">
      <c r="D182" s="44"/>
      <c r="E182" s="53"/>
      <c r="F182" s="53"/>
      <c r="G182" s="53"/>
      <c r="H182" s="53"/>
      <c r="I182" s="46"/>
    </row>
    <row r="183" spans="4:9">
      <c r="D183" s="9"/>
      <c r="E183" s="56"/>
      <c r="F183" s="56"/>
      <c r="G183" s="56"/>
      <c r="H183" s="56"/>
      <c r="I183" s="3"/>
    </row>
    <row r="184" spans="4:9">
      <c r="D184" s="10"/>
      <c r="E184" s="57"/>
      <c r="F184" s="57"/>
      <c r="G184" s="57"/>
      <c r="H184" s="57"/>
      <c r="I184" s="4"/>
    </row>
    <row r="185" spans="4:9">
      <c r="D185" s="10"/>
      <c r="E185" s="57"/>
      <c r="F185" s="57"/>
      <c r="G185" s="57"/>
      <c r="H185" s="57"/>
      <c r="I185" s="4"/>
    </row>
    <row r="186" spans="4:9">
      <c r="D186" s="10"/>
      <c r="E186" s="57"/>
      <c r="F186" s="57"/>
      <c r="G186" s="57"/>
      <c r="H186" s="57"/>
      <c r="I186" s="4"/>
    </row>
    <row r="187" spans="4:9">
      <c r="D187" s="10"/>
      <c r="E187" s="57"/>
      <c r="F187" s="57"/>
      <c r="G187" s="57"/>
      <c r="H187" s="57"/>
      <c r="I187" s="4"/>
    </row>
    <row r="188" spans="4:9">
      <c r="D188" s="10"/>
      <c r="E188" s="57"/>
      <c r="F188" s="57"/>
      <c r="G188" s="57"/>
      <c r="H188" s="57"/>
      <c r="I188" s="4"/>
    </row>
    <row r="189" spans="4:9">
      <c r="D189" s="10"/>
      <c r="E189" s="57"/>
      <c r="F189" s="57"/>
      <c r="G189" s="57"/>
      <c r="H189" s="57"/>
      <c r="I189" s="4"/>
    </row>
    <row r="190" spans="4:9">
      <c r="D190" s="10"/>
      <c r="E190" s="57"/>
      <c r="F190" s="57"/>
      <c r="G190" s="57"/>
      <c r="H190" s="57"/>
      <c r="I190" s="4"/>
    </row>
    <row r="191" spans="4:9">
      <c r="D191" s="10"/>
      <c r="E191" s="57"/>
      <c r="F191" s="57"/>
      <c r="G191" s="57"/>
      <c r="H191" s="57"/>
      <c r="I191" s="4"/>
    </row>
    <row r="192" spans="4:9">
      <c r="D192" s="10"/>
      <c r="E192" s="57"/>
      <c r="F192" s="57"/>
      <c r="G192" s="57"/>
      <c r="H192" s="57"/>
      <c r="I192" s="4"/>
    </row>
    <row r="193" spans="4:9">
      <c r="D193" s="10"/>
      <c r="E193" s="57"/>
      <c r="F193" s="57"/>
      <c r="G193" s="57"/>
      <c r="H193" s="57"/>
      <c r="I193" s="4"/>
    </row>
    <row r="194" spans="4:9">
      <c r="D194" s="10"/>
      <c r="E194" s="57"/>
      <c r="F194" s="57"/>
      <c r="G194" s="57"/>
      <c r="H194" s="57"/>
      <c r="I194" s="4"/>
    </row>
    <row r="195" spans="4:9">
      <c r="D195" s="10"/>
      <c r="E195" s="57"/>
      <c r="F195" s="57"/>
      <c r="G195" s="57"/>
      <c r="H195" s="57"/>
      <c r="I195" s="50"/>
    </row>
    <row r="196" spans="4:9">
      <c r="D196" s="10"/>
      <c r="E196" s="57"/>
      <c r="F196" s="57"/>
      <c r="G196" s="57"/>
      <c r="H196" s="57"/>
      <c r="I196" s="50"/>
    </row>
    <row r="197" spans="4:9">
      <c r="D197" s="10"/>
      <c r="E197" s="57"/>
      <c r="F197" s="57"/>
      <c r="G197" s="57"/>
      <c r="H197" s="57"/>
      <c r="I197" s="50"/>
    </row>
    <row r="198" spans="4:9">
      <c r="D198" s="10"/>
      <c r="E198" s="57"/>
      <c r="F198" s="57"/>
      <c r="G198" s="57"/>
      <c r="H198" s="57"/>
      <c r="I198" s="50"/>
    </row>
    <row r="199" spans="4:9">
      <c r="D199" s="10"/>
      <c r="E199" s="57"/>
      <c r="F199" s="57"/>
      <c r="G199" s="57"/>
      <c r="H199" s="57"/>
      <c r="I199" s="50"/>
    </row>
    <row r="200" spans="4:9">
      <c r="D200" s="10"/>
      <c r="E200" s="57"/>
      <c r="F200" s="57"/>
      <c r="G200" s="57"/>
      <c r="H200" s="57"/>
      <c r="I200" s="50"/>
    </row>
    <row r="201" spans="4:9">
      <c r="D201" s="10"/>
      <c r="E201" s="57"/>
      <c r="F201" s="57"/>
      <c r="G201" s="57"/>
      <c r="H201" s="57"/>
      <c r="I201" s="50"/>
    </row>
    <row r="202" spans="4:9">
      <c r="D202" s="11"/>
      <c r="E202" s="58"/>
      <c r="F202" s="58"/>
      <c r="G202" s="58"/>
      <c r="H202" s="58"/>
      <c r="I202" s="51"/>
    </row>
    <row r="203" spans="4:9">
      <c r="D203" s="12"/>
      <c r="E203" s="52"/>
      <c r="F203" s="52"/>
      <c r="G203" s="52"/>
      <c r="H203" s="52"/>
      <c r="I203" s="35"/>
    </row>
    <row r="204" spans="4:9">
      <c r="D204" s="12"/>
      <c r="E204" s="52"/>
      <c r="F204" s="52"/>
      <c r="G204" s="52"/>
      <c r="H204" s="52"/>
      <c r="I204" s="35"/>
    </row>
    <row r="205" spans="4:9" ht="19.5">
      <c r="D205" s="44"/>
      <c r="E205" s="55"/>
      <c r="F205" s="55"/>
      <c r="G205" s="55"/>
      <c r="H205" s="55"/>
      <c r="I205" s="46"/>
    </row>
    <row r="206" spans="4:9">
      <c r="D206" s="9"/>
      <c r="E206" s="56"/>
      <c r="F206" s="56"/>
      <c r="G206" s="56"/>
      <c r="H206" s="56"/>
      <c r="I206" s="3"/>
    </row>
    <row r="207" spans="4:9">
      <c r="D207" s="10"/>
      <c r="E207" s="57"/>
      <c r="F207" s="57"/>
      <c r="G207" s="57"/>
      <c r="H207" s="57"/>
      <c r="I207" s="4"/>
    </row>
    <row r="208" spans="4:9">
      <c r="D208" s="10"/>
      <c r="E208" s="57"/>
      <c r="F208" s="57"/>
      <c r="G208" s="57"/>
      <c r="H208" s="57"/>
      <c r="I208" s="4"/>
    </row>
    <row r="209" spans="4:9">
      <c r="D209" s="10"/>
      <c r="E209" s="57"/>
      <c r="F209" s="57"/>
      <c r="G209" s="57"/>
      <c r="H209" s="57"/>
      <c r="I209" s="4"/>
    </row>
    <row r="210" spans="4:9">
      <c r="D210" s="21"/>
      <c r="E210" s="58"/>
      <c r="F210" s="58"/>
      <c r="G210" s="58"/>
      <c r="H210" s="58"/>
      <c r="I210" s="36"/>
    </row>
    <row r="211" spans="4:9">
      <c r="D211" s="12"/>
    </row>
    <row r="212" spans="4:9">
      <c r="D212" s="12"/>
    </row>
    <row r="213" spans="4:9">
      <c r="D213" s="18"/>
      <c r="E213" s="18"/>
      <c r="F213" s="18"/>
      <c r="G213" s="18"/>
      <c r="H213" s="18"/>
      <c r="I213" s="33"/>
    </row>
    <row r="215" spans="4:9" ht="19.5">
      <c r="D215" s="44"/>
      <c r="E215" s="45"/>
      <c r="F215" s="45"/>
      <c r="G215" s="45"/>
      <c r="H215" s="45"/>
      <c r="I215" s="46"/>
    </row>
    <row r="216" spans="4:9">
      <c r="D216" s="9"/>
      <c r="E216" s="22"/>
      <c r="F216" s="22"/>
      <c r="G216" s="22"/>
      <c r="H216" s="22"/>
      <c r="I216" s="3"/>
    </row>
    <row r="217" spans="4:9">
      <c r="D217" s="10"/>
      <c r="E217" s="13"/>
      <c r="F217" s="13"/>
      <c r="G217" s="13"/>
      <c r="H217" s="13"/>
      <c r="I217" s="4"/>
    </row>
    <row r="218" spans="4:9">
      <c r="D218" s="10"/>
      <c r="E218" s="14"/>
      <c r="F218" s="14"/>
      <c r="G218" s="14"/>
      <c r="H218" s="14"/>
      <c r="I218" s="4"/>
    </row>
    <row r="219" spans="4:9">
      <c r="D219" s="10"/>
      <c r="E219" s="14"/>
      <c r="F219" s="14"/>
      <c r="G219" s="14"/>
      <c r="H219" s="14"/>
      <c r="I219" s="4"/>
    </row>
    <row r="220" spans="4:9">
      <c r="D220" s="10"/>
      <c r="E220" s="14"/>
      <c r="F220" s="14"/>
      <c r="G220" s="14"/>
      <c r="H220" s="14"/>
      <c r="I220" s="4"/>
    </row>
    <row r="221" spans="4:9">
      <c r="D221" s="10"/>
      <c r="E221" s="14"/>
      <c r="F221" s="14"/>
      <c r="G221" s="14"/>
      <c r="H221" s="14"/>
      <c r="I221" s="4"/>
    </row>
    <row r="222" spans="4:9">
      <c r="D222" s="10"/>
      <c r="E222" s="14"/>
      <c r="F222" s="14"/>
      <c r="G222" s="14"/>
      <c r="H222" s="14"/>
      <c r="I222" s="4"/>
    </row>
    <row r="223" spans="4:9">
      <c r="D223" s="11"/>
      <c r="E223" s="15"/>
      <c r="F223" s="15"/>
      <c r="G223" s="15"/>
      <c r="H223" s="15"/>
      <c r="I223" s="5"/>
    </row>
    <row r="224" spans="4:9">
      <c r="D224" s="12"/>
      <c r="E224" s="16"/>
      <c r="F224" s="16"/>
      <c r="G224" s="16"/>
      <c r="H224" s="16"/>
      <c r="I224" s="34"/>
    </row>
    <row r="225" spans="4:9">
      <c r="E225" s="16"/>
      <c r="F225" s="16"/>
      <c r="G225" s="16"/>
      <c r="H225" s="16"/>
      <c r="I225" s="35"/>
    </row>
    <row r="226" spans="4:9" ht="19.5">
      <c r="D226" s="44"/>
      <c r="E226" s="47"/>
      <c r="F226" s="47"/>
      <c r="G226" s="47"/>
      <c r="H226" s="47"/>
      <c r="I226" s="46"/>
    </row>
    <row r="227" spans="4:9">
      <c r="D227" s="9"/>
      <c r="E227" s="56"/>
      <c r="F227" s="56"/>
      <c r="G227" s="56"/>
      <c r="H227" s="56"/>
      <c r="I227" s="3"/>
    </row>
    <row r="228" spans="4:9">
      <c r="D228" s="10"/>
      <c r="E228" s="57"/>
      <c r="F228" s="57"/>
      <c r="G228" s="57"/>
      <c r="H228" s="57"/>
      <c r="I228" s="4"/>
    </row>
    <row r="229" spans="4:9">
      <c r="D229" s="19"/>
      <c r="E229" s="57"/>
      <c r="F229" s="57"/>
      <c r="G229" s="57"/>
      <c r="H229" s="57"/>
      <c r="I229" s="4"/>
    </row>
    <row r="230" spans="4:9">
      <c r="D230" s="19"/>
      <c r="E230" s="57"/>
      <c r="F230" s="57"/>
      <c r="G230" s="57"/>
      <c r="H230" s="57"/>
      <c r="I230" s="4"/>
    </row>
    <row r="231" spans="4:9">
      <c r="D231" s="19"/>
      <c r="E231" s="57"/>
      <c r="F231" s="57"/>
      <c r="G231" s="57"/>
      <c r="H231" s="57"/>
      <c r="I231" s="4"/>
    </row>
    <row r="232" spans="4:9">
      <c r="D232" s="19"/>
      <c r="E232" s="57"/>
      <c r="F232" s="57"/>
      <c r="G232" s="57"/>
      <c r="H232" s="57"/>
      <c r="I232" s="4"/>
    </row>
    <row r="233" spans="4:9">
      <c r="D233" s="19"/>
      <c r="E233" s="57"/>
      <c r="F233" s="57"/>
      <c r="G233" s="57"/>
      <c r="H233" s="57"/>
      <c r="I233" s="4"/>
    </row>
    <row r="234" spans="4:9">
      <c r="D234" s="10"/>
      <c r="E234" s="57"/>
      <c r="F234" s="57"/>
      <c r="G234" s="57"/>
      <c r="H234" s="57"/>
      <c r="I234" s="4"/>
    </row>
    <row r="235" spans="4:9">
      <c r="D235" s="10"/>
      <c r="E235" s="57"/>
      <c r="F235" s="57"/>
      <c r="G235" s="57"/>
      <c r="H235" s="57"/>
      <c r="I235" s="4"/>
    </row>
    <row r="236" spans="4:9">
      <c r="D236" s="10"/>
      <c r="E236" s="57"/>
      <c r="F236" s="57"/>
      <c r="G236" s="57"/>
      <c r="H236" s="57"/>
      <c r="I236" s="4"/>
    </row>
    <row r="237" spans="4:9">
      <c r="D237" s="10"/>
      <c r="E237" s="57"/>
      <c r="F237" s="57"/>
      <c r="G237" s="57"/>
      <c r="H237" s="57"/>
      <c r="I237" s="4"/>
    </row>
    <row r="238" spans="4:9">
      <c r="D238" s="10"/>
      <c r="E238" s="57"/>
      <c r="F238" s="57"/>
      <c r="G238" s="57"/>
      <c r="H238" s="57"/>
      <c r="I238" s="4"/>
    </row>
    <row r="239" spans="4:9">
      <c r="D239" s="10"/>
      <c r="E239" s="57"/>
      <c r="F239" s="57"/>
      <c r="G239" s="57"/>
      <c r="H239" s="57"/>
      <c r="I239" s="4"/>
    </row>
    <row r="240" spans="4:9">
      <c r="D240" s="10"/>
      <c r="E240" s="57"/>
      <c r="F240" s="57"/>
      <c r="G240" s="57"/>
      <c r="H240" s="57"/>
      <c r="I240" s="4"/>
    </row>
    <row r="241" spans="4:9">
      <c r="D241" s="21"/>
      <c r="E241" s="58"/>
      <c r="F241" s="58"/>
      <c r="G241" s="58"/>
      <c r="H241" s="58"/>
      <c r="I241" s="36"/>
    </row>
    <row r="242" spans="4:9">
      <c r="D242" s="12"/>
      <c r="E242" s="52"/>
      <c r="F242" s="52"/>
      <c r="G242" s="52"/>
      <c r="H242" s="52"/>
    </row>
    <row r="243" spans="4:9">
      <c r="E243" s="52"/>
      <c r="F243" s="52"/>
      <c r="G243" s="52"/>
      <c r="H243" s="52"/>
    </row>
    <row r="244" spans="4:9" ht="19.5">
      <c r="D244" s="48"/>
      <c r="E244" s="53"/>
      <c r="F244" s="53"/>
      <c r="G244" s="53"/>
      <c r="H244" s="53"/>
      <c r="I244" s="49"/>
    </row>
    <row r="245" spans="4:9" ht="19.5">
      <c r="D245" s="44"/>
      <c r="E245" s="53"/>
      <c r="F245" s="53"/>
      <c r="G245" s="53"/>
      <c r="H245" s="53"/>
      <c r="I245" s="46"/>
    </row>
    <row r="246" spans="4:9">
      <c r="D246" s="9"/>
      <c r="E246" s="56"/>
      <c r="F246" s="56"/>
      <c r="G246" s="56"/>
      <c r="H246" s="56"/>
      <c r="I246" s="3"/>
    </row>
    <row r="247" spans="4:9">
      <c r="D247" s="10"/>
      <c r="E247" s="57"/>
      <c r="F247" s="57"/>
      <c r="G247" s="57"/>
      <c r="H247" s="57"/>
      <c r="I247" s="4"/>
    </row>
    <row r="248" spans="4:9">
      <c r="D248" s="10"/>
      <c r="E248" s="57"/>
      <c r="F248" s="57"/>
      <c r="G248" s="57"/>
      <c r="H248" s="57"/>
      <c r="I248" s="4"/>
    </row>
    <row r="249" spans="4:9">
      <c r="D249" s="10"/>
      <c r="E249" s="57"/>
      <c r="F249" s="57"/>
      <c r="G249" s="57"/>
      <c r="H249" s="57"/>
      <c r="I249" s="4"/>
    </row>
    <row r="250" spans="4:9">
      <c r="D250" s="10"/>
      <c r="E250" s="57"/>
      <c r="F250" s="57"/>
      <c r="G250" s="57"/>
      <c r="H250" s="57"/>
      <c r="I250" s="4"/>
    </row>
    <row r="251" spans="4:9">
      <c r="D251" s="10"/>
      <c r="E251" s="57"/>
      <c r="F251" s="57"/>
      <c r="G251" s="57"/>
      <c r="H251" s="57"/>
      <c r="I251" s="4"/>
    </row>
    <row r="252" spans="4:9">
      <c r="D252" s="10"/>
      <c r="E252" s="57"/>
      <c r="F252" s="57"/>
      <c r="G252" s="57"/>
      <c r="H252" s="57"/>
      <c r="I252" s="4"/>
    </row>
    <row r="253" spans="4:9">
      <c r="D253" s="10"/>
      <c r="E253" s="57"/>
      <c r="F253" s="57"/>
      <c r="G253" s="57"/>
      <c r="H253" s="57"/>
      <c r="I253" s="4"/>
    </row>
    <row r="254" spans="4:9">
      <c r="D254" s="20"/>
      <c r="E254" s="58"/>
      <c r="F254" s="58"/>
      <c r="G254" s="58"/>
      <c r="H254" s="58"/>
      <c r="I254" s="37"/>
    </row>
    <row r="255" spans="4:9">
      <c r="D255" s="17"/>
      <c r="E255" s="54"/>
      <c r="F255" s="54"/>
      <c r="G255" s="54"/>
      <c r="H255" s="54"/>
      <c r="I255" s="38"/>
    </row>
    <row r="256" spans="4:9" ht="19.5">
      <c r="D256" s="44"/>
      <c r="E256" s="53"/>
      <c r="F256" s="53"/>
      <c r="G256" s="53"/>
      <c r="H256" s="53"/>
      <c r="I256" s="46"/>
    </row>
    <row r="257" spans="4:9">
      <c r="D257" s="9"/>
      <c r="E257" s="56"/>
      <c r="F257" s="56"/>
      <c r="G257" s="56"/>
      <c r="H257" s="56"/>
      <c r="I257" s="3"/>
    </row>
    <row r="258" spans="4:9">
      <c r="D258" s="10"/>
      <c r="E258" s="57"/>
      <c r="F258" s="57"/>
      <c r="G258" s="57"/>
      <c r="H258" s="57"/>
      <c r="I258" s="4"/>
    </row>
    <row r="259" spans="4:9">
      <c r="D259" s="10"/>
      <c r="E259" s="57"/>
      <c r="F259" s="57"/>
      <c r="G259" s="57"/>
      <c r="H259" s="57"/>
      <c r="I259" s="4"/>
    </row>
    <row r="260" spans="4:9">
      <c r="D260" s="10"/>
      <c r="E260" s="57"/>
      <c r="F260" s="57"/>
      <c r="G260" s="57"/>
      <c r="H260" s="57"/>
      <c r="I260" s="4"/>
    </row>
    <row r="261" spans="4:9">
      <c r="D261" s="10"/>
      <c r="E261" s="57"/>
      <c r="F261" s="57"/>
      <c r="G261" s="57"/>
      <c r="H261" s="57"/>
      <c r="I261" s="4"/>
    </row>
    <row r="262" spans="4:9">
      <c r="D262" s="10"/>
      <c r="E262" s="57"/>
      <c r="F262" s="57"/>
      <c r="G262" s="57"/>
      <c r="H262" s="57"/>
      <c r="I262" s="4"/>
    </row>
    <row r="263" spans="4:9">
      <c r="D263" s="10"/>
      <c r="E263" s="57"/>
      <c r="F263" s="57"/>
      <c r="G263" s="57"/>
      <c r="H263" s="57"/>
      <c r="I263" s="4"/>
    </row>
    <row r="264" spans="4:9">
      <c r="D264" s="10"/>
      <c r="E264" s="57"/>
      <c r="F264" s="57"/>
      <c r="G264" s="57"/>
      <c r="H264" s="57"/>
      <c r="I264" s="4"/>
    </row>
    <row r="265" spans="4:9">
      <c r="D265" s="10"/>
      <c r="E265" s="57"/>
      <c r="F265" s="57"/>
      <c r="G265" s="57"/>
      <c r="H265" s="57"/>
      <c r="I265" s="4"/>
    </row>
    <row r="266" spans="4:9">
      <c r="D266" s="10"/>
      <c r="E266" s="57"/>
      <c r="F266" s="57"/>
      <c r="G266" s="57"/>
      <c r="H266" s="57"/>
      <c r="I266" s="4"/>
    </row>
    <row r="267" spans="4:9">
      <c r="D267" s="10"/>
      <c r="E267" s="57"/>
      <c r="F267" s="57"/>
      <c r="G267" s="57"/>
      <c r="H267" s="57"/>
      <c r="I267" s="4"/>
    </row>
    <row r="268" spans="4:9">
      <c r="D268" s="10"/>
      <c r="E268" s="57"/>
      <c r="F268" s="57"/>
      <c r="G268" s="57"/>
      <c r="H268" s="57"/>
      <c r="I268" s="4"/>
    </row>
    <row r="269" spans="4:9">
      <c r="D269" s="10"/>
      <c r="E269" s="57"/>
      <c r="F269" s="57"/>
      <c r="G269" s="57"/>
      <c r="H269" s="57"/>
      <c r="I269" s="4"/>
    </row>
    <row r="270" spans="4:9">
      <c r="D270" s="10"/>
      <c r="E270" s="57"/>
      <c r="F270" s="57"/>
      <c r="G270" s="57"/>
      <c r="H270" s="57"/>
      <c r="I270" s="4"/>
    </row>
    <row r="271" spans="4:9">
      <c r="D271" s="42"/>
      <c r="E271" s="57"/>
      <c r="F271" s="57"/>
      <c r="G271" s="57"/>
      <c r="H271" s="57"/>
      <c r="I271" s="43"/>
    </row>
    <row r="272" spans="4:9">
      <c r="D272" s="11"/>
      <c r="E272" s="58"/>
      <c r="F272" s="58"/>
      <c r="G272" s="58"/>
      <c r="H272" s="58"/>
      <c r="I272" s="5"/>
    </row>
    <row r="273" spans="4:9">
      <c r="D273" s="12"/>
      <c r="E273" s="52"/>
      <c r="F273" s="52"/>
      <c r="G273" s="52"/>
      <c r="H273" s="52"/>
      <c r="I273" s="35"/>
    </row>
    <row r="274" spans="4:9">
      <c r="D274" s="12"/>
      <c r="E274" s="52"/>
      <c r="F274" s="52"/>
      <c r="G274" s="52"/>
      <c r="H274" s="52"/>
      <c r="I274" s="35"/>
    </row>
    <row r="275" spans="4:9" ht="19.5">
      <c r="D275" s="44"/>
      <c r="E275" s="53"/>
      <c r="F275" s="53"/>
      <c r="G275" s="53"/>
      <c r="H275" s="53"/>
      <c r="I275" s="46"/>
    </row>
    <row r="276" spans="4:9">
      <c r="D276" s="9"/>
      <c r="E276" s="56"/>
      <c r="F276" s="56"/>
      <c r="G276" s="56"/>
      <c r="H276" s="56"/>
      <c r="I276" s="3"/>
    </row>
    <row r="277" spans="4:9">
      <c r="D277" s="10"/>
      <c r="E277" s="57"/>
      <c r="F277" s="57"/>
      <c r="G277" s="57"/>
      <c r="H277" s="57"/>
      <c r="I277" s="4"/>
    </row>
    <row r="278" spans="4:9">
      <c r="D278" s="10"/>
      <c r="E278" s="57"/>
      <c r="F278" s="57"/>
      <c r="G278" s="57"/>
      <c r="H278" s="57"/>
      <c r="I278" s="4"/>
    </row>
    <row r="279" spans="4:9">
      <c r="D279" s="10"/>
      <c r="E279" s="57"/>
      <c r="F279" s="57"/>
      <c r="G279" s="57"/>
      <c r="H279" s="57"/>
      <c r="I279" s="4"/>
    </row>
    <row r="280" spans="4:9">
      <c r="D280" s="10"/>
      <c r="E280" s="57"/>
      <c r="F280" s="57"/>
      <c r="G280" s="57"/>
      <c r="H280" s="57"/>
      <c r="I280" s="4"/>
    </row>
    <row r="281" spans="4:9">
      <c r="D281" s="10"/>
      <c r="E281" s="57"/>
      <c r="F281" s="57"/>
      <c r="G281" s="57"/>
      <c r="H281" s="57"/>
      <c r="I281" s="4"/>
    </row>
    <row r="282" spans="4:9">
      <c r="D282" s="10"/>
      <c r="E282" s="57"/>
      <c r="F282" s="57"/>
      <c r="G282" s="57"/>
      <c r="H282" s="57"/>
      <c r="I282" s="4"/>
    </row>
    <row r="283" spans="4:9">
      <c r="D283" s="10"/>
      <c r="E283" s="57"/>
      <c r="F283" s="57"/>
      <c r="G283" s="57"/>
      <c r="H283" s="57"/>
      <c r="I283" s="4"/>
    </row>
    <row r="284" spans="4:9">
      <c r="D284" s="10"/>
      <c r="E284" s="57"/>
      <c r="F284" s="57"/>
      <c r="G284" s="57"/>
      <c r="H284" s="57"/>
      <c r="I284" s="4"/>
    </row>
    <row r="285" spans="4:9">
      <c r="D285" s="10"/>
      <c r="E285" s="57"/>
      <c r="F285" s="57"/>
      <c r="G285" s="57"/>
      <c r="H285" s="57"/>
      <c r="I285" s="4"/>
    </row>
    <row r="286" spans="4:9">
      <c r="D286" s="10"/>
      <c r="E286" s="57"/>
      <c r="F286" s="57"/>
      <c r="G286" s="57"/>
      <c r="H286" s="57"/>
      <c r="I286" s="4"/>
    </row>
    <row r="287" spans="4:9">
      <c r="D287" s="10"/>
      <c r="E287" s="57"/>
      <c r="F287" s="57"/>
      <c r="G287" s="57"/>
      <c r="H287" s="57"/>
      <c r="I287" s="4"/>
    </row>
    <row r="288" spans="4:9">
      <c r="D288" s="10"/>
      <c r="E288" s="57"/>
      <c r="F288" s="57"/>
      <c r="G288" s="57"/>
      <c r="H288" s="57"/>
      <c r="I288" s="50"/>
    </row>
    <row r="289" spans="4:9">
      <c r="D289" s="10"/>
      <c r="E289" s="57"/>
      <c r="F289" s="57"/>
      <c r="G289" s="57"/>
      <c r="H289" s="57"/>
      <c r="I289" s="50"/>
    </row>
    <row r="290" spans="4:9">
      <c r="D290" s="10"/>
      <c r="E290" s="57"/>
      <c r="F290" s="57"/>
      <c r="G290" s="57"/>
      <c r="H290" s="57"/>
      <c r="I290" s="50"/>
    </row>
    <row r="291" spans="4:9">
      <c r="D291" s="10"/>
      <c r="E291" s="57"/>
      <c r="F291" s="57"/>
      <c r="G291" s="57"/>
      <c r="H291" s="57"/>
      <c r="I291" s="50"/>
    </row>
    <row r="292" spans="4:9">
      <c r="D292" s="10"/>
      <c r="E292" s="57"/>
      <c r="F292" s="57"/>
      <c r="G292" s="57"/>
      <c r="H292" s="57"/>
      <c r="I292" s="50"/>
    </row>
    <row r="293" spans="4:9">
      <c r="D293" s="10"/>
      <c r="E293" s="57"/>
      <c r="F293" s="57"/>
      <c r="G293" s="57"/>
      <c r="H293" s="57"/>
      <c r="I293" s="50"/>
    </row>
    <row r="294" spans="4:9">
      <c r="D294" s="10"/>
      <c r="E294" s="57"/>
      <c r="F294" s="57"/>
      <c r="G294" s="57"/>
      <c r="H294" s="57"/>
      <c r="I294" s="50"/>
    </row>
    <row r="295" spans="4:9">
      <c r="D295" s="11"/>
      <c r="E295" s="58"/>
      <c r="F295" s="58"/>
      <c r="G295" s="58"/>
      <c r="H295" s="58"/>
      <c r="I295" s="51"/>
    </row>
    <row r="296" spans="4:9">
      <c r="D296" s="12"/>
      <c r="E296" s="52"/>
      <c r="F296" s="52"/>
      <c r="G296" s="52"/>
      <c r="H296" s="52"/>
      <c r="I296" s="35"/>
    </row>
    <row r="297" spans="4:9">
      <c r="D297" s="12"/>
      <c r="E297" s="52"/>
      <c r="F297" s="52"/>
      <c r="G297" s="52"/>
      <c r="H297" s="52"/>
      <c r="I297" s="35"/>
    </row>
    <row r="298" spans="4:9" ht="19.5">
      <c r="D298" s="44"/>
      <c r="E298" s="55"/>
      <c r="F298" s="55"/>
      <c r="G298" s="55"/>
      <c r="H298" s="55"/>
      <c r="I298" s="46"/>
    </row>
    <row r="299" spans="4:9">
      <c r="D299" s="9"/>
      <c r="E299" s="56"/>
      <c r="F299" s="56"/>
      <c r="G299" s="56"/>
      <c r="H299" s="56"/>
      <c r="I299" s="3"/>
    </row>
    <row r="300" spans="4:9">
      <c r="D300" s="10"/>
      <c r="E300" s="57"/>
      <c r="F300" s="57"/>
      <c r="G300" s="57"/>
      <c r="H300" s="57"/>
      <c r="I300" s="4"/>
    </row>
    <row r="301" spans="4:9">
      <c r="D301" s="10"/>
      <c r="E301" s="57"/>
      <c r="F301" s="57"/>
      <c r="G301" s="57"/>
      <c r="H301" s="57"/>
      <c r="I301" s="4"/>
    </row>
    <row r="302" spans="4:9">
      <c r="D302" s="10"/>
      <c r="E302" s="57"/>
      <c r="F302" s="57"/>
      <c r="G302" s="57"/>
      <c r="H302" s="57"/>
      <c r="I302" s="4"/>
    </row>
    <row r="303" spans="4:9">
      <c r="D303" s="21"/>
      <c r="E303" s="58"/>
      <c r="F303" s="58"/>
      <c r="G303" s="58"/>
      <c r="H303" s="58"/>
      <c r="I303" s="36"/>
    </row>
    <row r="304" spans="4:9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2015-09-16T08:15:05Z</dcterms:modified>
</cp:coreProperties>
</file>